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ANALIZE\2026\jūlijs\"/>
    </mc:Choice>
  </mc:AlternateContent>
  <xr:revisionPtr revIDLastSave="0" documentId="8_{AEDC864A-2C0D-4BCE-9384-1900BCD7CBDD}" xr6:coauthVersionLast="47" xr6:coauthVersionMax="47" xr10:uidLastSave="{00000000-0000-0000-0000-000000000000}"/>
  <bookViews>
    <workbookView xWindow="1125" yWindow="1125" windowWidth="25365" windowHeight="14025" xr2:uid="{4F81A701-6706-4C00-94F9-9E1260082412}"/>
  </bookViews>
  <sheets>
    <sheet name="21.07.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0" i="1" l="1"/>
  <c r="C14" i="1"/>
  <c r="G39" i="1"/>
  <c r="H39" i="1"/>
  <c r="H68" i="1"/>
  <c r="G68" i="1"/>
  <c r="G69" i="1" l="1"/>
  <c r="H69" i="1"/>
</calcChain>
</file>

<file path=xl/sharedStrings.xml><?xml version="1.0" encoding="utf-8"?>
<sst xmlns="http://schemas.openxmlformats.org/spreadsheetml/2006/main" count="250" uniqueCount="173">
  <si>
    <t xml:space="preserve">M1/R1.2. ( nepārtrauktā)- VRG iesniegti 8 projekti, ar pozitīvu lēmumu 6 projekti iesniegti LAD ( 2 iesniedzēja atsaukti). LAD noraidīts 1 projekts,  apstiprināti 5 projekti, no tiem 3 projektiem uzsākta uzraudzība, 2 realizācijā ("Lauku biļete" projekti, sākta darījumplāna realizācija). 
</t>
  </si>
  <si>
    <t>Stratēģijas publiskais finansējums M1</t>
  </si>
  <si>
    <t>Stratēģijas publiskais finansējums M2</t>
  </si>
  <si>
    <t>KOPĀ</t>
  </si>
  <si>
    <t>Kārtas Nr.</t>
  </si>
  <si>
    <t xml:space="preserve"> Projekta Nr.</t>
  </si>
  <si>
    <t>Projekta nosaukums</t>
  </si>
  <si>
    <t>Projekta īstenošanas vieta</t>
  </si>
  <si>
    <t>Pretendents (nosaukums)</t>
  </si>
  <si>
    <t>Statuss</t>
  </si>
  <si>
    <t>Aktuālais attiecināmās</t>
  </si>
  <si>
    <t>Aktuālais publiskais</t>
  </si>
  <si>
    <t>Uzraudzības periods</t>
  </si>
  <si>
    <t>Rīcība R1.1.Vietējās ekonomikas stiprināšanas iniciatīvas esošiem uzņēmumiem attīstot ražošanu, sociālo uzņēmējdarbību, dažādojot pakalpojumus esošā nozarē un veicinot investīcijas lauku teritorijā.</t>
  </si>
  <si>
    <t>1.</t>
  </si>
  <si>
    <t>24-01-CL28-C0LA19.2101-000003</t>
  </si>
  <si>
    <t>Pamatlīdzekļu iegāde SIA"Muiža Rusk" esošās darbības uzlabošanai un dažādošanai -frontālo iekrāvēju un agregātiem.</t>
  </si>
  <si>
    <t>Ruskulova 2 - 1, Ruskulova, Salnavas pag., Ludzas nov., p.n. Salnava, LV-5740</t>
  </si>
  <si>
    <t>SIA Muiža Rusk</t>
  </si>
  <si>
    <t>Sākta uzraudzība</t>
  </si>
  <si>
    <t>12.02.2025 - 31.12.2030</t>
  </si>
  <si>
    <t>24-01-CL28-C0LA19.2101-000004</t>
  </si>
  <si>
    <t>SIA KOKAA kokapstrādes iekārtu iegāde ražošanas jaudas palielināšanai</t>
  </si>
  <si>
    <t>Aizgārša iela 33, Goliševa, Goliševas pagasts, Ludzas novads</t>
  </si>
  <si>
    <t>SIA KOKAA</t>
  </si>
  <si>
    <t>Apstiprināts VRG, LAD</t>
  </si>
  <si>
    <t>3.</t>
  </si>
  <si>
    <t>25-01-CL28-C0LA19.2101-000004</t>
  </si>
  <si>
    <t>Jaunas tūrisma mītnes struktūrvienības izveide</t>
  </si>
  <si>
    <t>Kalna iela 3, Zilupe, Ludzas novads</t>
  </si>
  <si>
    <t>SIA MERKŪRIJS LA</t>
  </si>
  <si>
    <t>25-01-CL28-C0LA19.2101-000003</t>
  </si>
  <si>
    <t>Kokapstrādes nozares attīstīšana zemnieku saimniecībā "Lapsiņas"</t>
  </si>
  <si>
    <t>Upenieki, Isnauda, Isnaudas pag., Ludzas novads</t>
  </si>
  <si>
    <t>ZS Isnaudas pagasta zemnieku saimniecība "LAPSIŅAS"</t>
  </si>
  <si>
    <t>Kopā R1.1.</t>
  </si>
  <si>
    <t>Rīcība R1.2. Uzņēmējdarbības uzsākšanas un jaunas nozares uzsākšanas esošiem uzņēmumiem veicināšana produktu un pakalpojumu radīšanai.</t>
  </si>
  <si>
    <t xml:space="preserve">Nepārtrauktā </t>
  </si>
  <si>
    <t>25-01-CL28-C0LA19.2102-000009</t>
  </si>
  <si>
    <t>Meža piekabes iegāde, saimnieciskās darbības dažādošanai</t>
  </si>
  <si>
    <t>Zemīte, Mežvisi, Mežidu pagasts, Ludzas novads</t>
  </si>
  <si>
    <t>ZS Ludzas rajona Salnavas pagasta zemnieku saimniecība "LOČMEĻA MĀJA"</t>
  </si>
  <si>
    <t>25-01-CL28-C0LA19.2102-000003</t>
  </si>
  <si>
    <t>Iekštelpu rotaļu laukuma iegāde bērnu svētku svinību vietas izveidei</t>
  </si>
  <si>
    <t>Vienības iela 59, Kārsava, Ludzas novads</t>
  </si>
  <si>
    <t>Līga Gedzune</t>
  </si>
  <si>
    <t>25-01-CL28-C0LA19.2102-000002</t>
  </si>
  <si>
    <t>Piepūšamo atrakciju iegāde izklaides aktivitāšu dažādošanai Ludzas novadā</t>
  </si>
  <si>
    <t>Jāņmuiža, Grabežova, Mērdzenes pag., Ludzas nov., p.n. Mērdzene, LV-5726</t>
  </si>
  <si>
    <t>SIA "Ievas ZP"</t>
  </si>
  <si>
    <t>25-01-CL28-C0LA19.2102-000007</t>
  </si>
  <si>
    <t>Buvniecības iekārtu noma Ludzas novadā</t>
  </si>
  <si>
    <t>Liepu 12, Martiši, Isnaudas pagasts, Ludzas novads</t>
  </si>
  <si>
    <t>SIA "Āmurs noma"</t>
  </si>
  <si>
    <t xml:space="preserve"> 25-01-CL28-C0LA19.2102-000004</t>
  </si>
  <si>
    <t>CNC metāla griešanas iekārtas iegāde, jaunas nozares izveidei Ludzas rajona Zvirgzdenes pagasta zemnieku saimniecībā Granti.</t>
  </si>
  <si>
    <t>Ciblas nov., Zvirgzdenes pag., Lucmuiža</t>
  </si>
  <si>
    <t>ZS Ludzas rajona Zvirgzdenes pagasta zemnieku saimniecība "GRANTI"</t>
  </si>
  <si>
    <t>24-01-CL28-C0LA19.2102-000001</t>
  </si>
  <si>
    <t>Jaunas uzņēmējdarbības nozares izveide SIA “BLONTI”</t>
  </si>
  <si>
    <t>"Kaltes un garāžu komplekss", Blonti, Blontu pagasts, Ludzas novads</t>
  </si>
  <si>
    <t>SIA "BLONTI"</t>
  </si>
  <si>
    <t>02.01.2025 - 31.12.2030</t>
  </si>
  <si>
    <t>24-01-CL28-C0LA19.2102-000004</t>
  </si>
  <si>
    <t>Lielgabarīta tehnikas riepu un ritošās daļas remonta pakalpojumi</t>
  </si>
  <si>
    <t>Jaunatnes iela 6, Pušmucova, Pušmucovas pagasts., Ludzas novads</t>
  </si>
  <si>
    <t>ZS Ludzas rajona Pušmucovas pagasta zemnieku saimniecība "KASPARĪŠI"</t>
  </si>
  <si>
    <t>15.06.2025 - 31.12.2030</t>
  </si>
  <si>
    <t>24-01-CL28-C0LA19.2102-000005</t>
  </si>
  <si>
    <t>Pamatlīdzekļu iegāde auto servisa pakalpojumu pieejamības nodrošināšanai Pildas pagastā.</t>
  </si>
  <si>
    <t>Valgums, Pilda, Pildas pagasts, Ludzas novads</t>
  </si>
  <si>
    <t>Ritvars Germovs</t>
  </si>
  <si>
    <t>Nepārtrauktā</t>
  </si>
  <si>
    <t>24-01-CL28-C0LA19.2102-000002</t>
  </si>
  <si>
    <t>Mini ekskavatora pakalpojumi</t>
  </si>
  <si>
    <t xml:space="preserve"> "Saktas", Blonti, Ludzas nov., Blontu pag.,  </t>
  </si>
  <si>
    <t>Arvis Savickis</t>
  </si>
  <si>
    <t>24-01-CL28-C0LA19.2102-000003</t>
  </si>
  <si>
    <t>Lazerepilācijas pakalpojumu sniegšana ar aleksandrītas lāzeri Ludzā</t>
  </si>
  <si>
    <t>Biržas iela 16-2, Ludza, Ludzas novads</t>
  </si>
  <si>
    <t>SIA "Alise beauty"</t>
  </si>
  <si>
    <t>03.03.2025 - 31.12.2030</t>
  </si>
  <si>
    <t>Kopā R1.2.</t>
  </si>
  <si>
    <t>Kopā R1.1un  R1.2.</t>
  </si>
  <si>
    <t>09.10.2025 - 31.12.2030</t>
  </si>
  <si>
    <t>4.</t>
  </si>
  <si>
    <t>Ar ciparvadību aprīkotas metāla lokšņu liekšanas iekārtas iegāde, esošās nozares pilnveidošanai Ludzas rajona Zvirgzdenes pagasta zemnieku saimniecībā Granti.</t>
  </si>
  <si>
    <t>Lucmuiža, Zvirgzdenes pag., Ludzas nov., p.n. LV-5752</t>
  </si>
  <si>
    <t>SIA “Blonti” autoservisa piedāvāto pakalpojumu dažādošana</t>
  </si>
  <si>
    <t>“Kaltes un garāžu komplekss”, Blonti, Blontu pagasts, Ludzas novads, LV-5706</t>
  </si>
  <si>
    <t>Pamatlīdzekļu iegāde SIA"Muiža Rusk" esošās darbības uzlabošanai- baļķu padeves rampa kokzāģētavai.</t>
  </si>
  <si>
    <t>Inese Zeiļuka</t>
  </si>
  <si>
    <t>Mārketinga instrumentu modernizācija uzņēmuma izaugsmei</t>
  </si>
  <si>
    <t>Asniņi, Nesteri, Malnavas pag., Ludzas nov., p.n. Kārsava, LV-5717</t>
  </si>
  <si>
    <t>Jauna autoservisa izveide Ludzā ar modernu tvaika iekārtu automašīnu salona tīrīšanai</t>
  </si>
  <si>
    <t>Biržas 4b, Ludza, Ludzas novads, LV-5701</t>
  </si>
  <si>
    <t>Sastatņu nomas pakalpojuma izveide Ludzas novadā</t>
  </si>
  <si>
    <t>Pīlādžogas, Kivdolova, Pureņu pag., Ludzas novads, LV-5745</t>
  </si>
  <si>
    <t>Einārs Leščinskis</t>
  </si>
  <si>
    <t>25-01-CL28-C0LA19.2102-000008</t>
  </si>
  <si>
    <t>Virtuves iekārtu un aprīkojuma iegāde kafejnīcas izveidei.</t>
  </si>
  <si>
    <t>25-01-CL28-C0LA19.2101-000008</t>
  </si>
  <si>
    <t>25-01-CL28-C0LA19.2101-000007</t>
  </si>
  <si>
    <t>25-01-CL28-C0LA19.2101-000006</t>
  </si>
  <si>
    <t>25-01-CL28-C0LA19.2101-000005</t>
  </si>
  <si>
    <t>25-01-CL28-C0LA19.2102-000011</t>
  </si>
  <si>
    <t>25-01-CL28-C0LA19.2102-000010</t>
  </si>
  <si>
    <t>10.12.2025 - 31.12.2030</t>
  </si>
  <si>
    <t>02.01.2026-31.12.2031</t>
  </si>
  <si>
    <t>Iekārtu iegāde pulverkrāsošanas pakalpojumu sniegšanai</t>
  </si>
  <si>
    <t>Hidraulikas šļūteņu izgatavošanas iekārtu un aprīkojuma iegāde</t>
  </si>
  <si>
    <t>Parka iela 31, Salnava, Salnavas pag., Ludzas nov., p.n. Salnava, LV-5740</t>
  </si>
  <si>
    <t>SIA "JankaXXL"</t>
  </si>
  <si>
    <t>Viesnīcas apmeklētāju ērtībām tehnisko risinājumu modernizēsana un gultas vietu paplašināšana komforta līmeņa uzlabošanai.</t>
  </si>
  <si>
    <t>Kalna iela 3, Zilupe, Ludzas novads, LV-5751</t>
  </si>
  <si>
    <t>SIA "MERKŪRIJS LA"</t>
  </si>
  <si>
    <t>Inovatīvu skaistumkopšanas pakalpojumu attīstība Ludzas novadā SIA “Alise Beauty”, ieviešot endosfēras tehnoloģiju</t>
  </si>
  <si>
    <t>Biržas iela 16, dzīv.2, Ludza, Ludzas novads</t>
  </si>
  <si>
    <t>Kokapstrādes darbnīcas ražošanas optimizācija un efektivizācija.</t>
  </si>
  <si>
    <t>Parku iela 36, Ludza, Ludzas novads, LV-5701</t>
  </si>
  <si>
    <t>Juris Zimeļs</t>
  </si>
  <si>
    <t>Ražošanas procesu mehanizācija</t>
  </si>
  <si>
    <t>SIA "Organic Products"</t>
  </si>
  <si>
    <t>Baznīcas iela 50, Ludza, Ludzas nov., p.n. Ludza-1, LV-5701</t>
  </si>
  <si>
    <t>M1/R1.2. (4.kārta)- VRG iesniegti 4 projekti, no tiem ar pozitīvu lēmumu 3 iesniegti LAD, no tiem 1 projekts atsaukts un 2 projekti apstiprināti.  1 projekts neatbilst stratēģijai.</t>
  </si>
  <si>
    <t>26-01-CL28-C0LA19.2102-000003</t>
  </si>
  <si>
    <t>Kopstrādes telpu izveidošana Ludzas pilsētā</t>
  </si>
  <si>
    <t>SIA "GKIF1"</t>
  </si>
  <si>
    <t>Kr.Barona iela 8, Ludza, Ludzas novads, LV-5701</t>
  </si>
  <si>
    <t>26-01-CL28-C0LA19.2102-000001</t>
  </si>
  <si>
    <t>26-01-CL28-C0LA19.2102-000002</t>
  </si>
  <si>
    <t>Dārza tehnikas nomas izveide Ludzas novadā</t>
  </si>
  <si>
    <t>Rubeņi, Putrinieki, Cirmas pag.,Ludzas novads</t>
  </si>
  <si>
    <t xml:space="preserve"> Dainis Narnickis</t>
  </si>
  <si>
    <t>26-01-CL28-C0LA19.2101-000007</t>
  </si>
  <si>
    <t>Ražošanas un pārstrādes telpu pārbūve fermentētu biškopības produktu ražošanai</t>
  </si>
  <si>
    <t>26-01-CL28-C0LA19.2101-000005</t>
  </si>
  <si>
    <t xml:space="preserve"> Metālapstrādes ražošanas attīstība, ieviešot CNC cauruļu un profilu lāzergriešanas iekārtu</t>
  </si>
  <si>
    <t>26-01-CL28-C0LA19.2101-000006</t>
  </si>
  <si>
    <t>SIA "Staupine"</t>
  </si>
  <si>
    <t>Kompaktiekrāvēja iegāde, esošās nozares attīstībai</t>
  </si>
  <si>
    <t>Rūpniecības iela 4, Felicianova, Ciblas pag., Ludzas nov., p.n. Cibla, LV-5709</t>
  </si>
  <si>
    <t>26-01-CL28-C0LA19.2101-000002</t>
  </si>
  <si>
    <t>26-01-CL28-C0LA19.2101-000003</t>
  </si>
  <si>
    <t>26-01-CL28-C0LA19.2101-000001</t>
  </si>
  <si>
    <t>Kaspars Ciematnieks</t>
  </si>
  <si>
    <t>Foto pakalpojumu kapacitātes palielināšana ar jaunas profesionālās tehnikas iegādi</t>
  </si>
  <si>
    <t>Magones, Nirza, Nirzas pag., Ludzas nov., p.n. LV-5729</t>
  </si>
  <si>
    <t>26-01-CL28-C0LA19.2102-000005</t>
  </si>
  <si>
    <t>ZS Zvirgzdenes pagasta zemnieku saimniecība "Surikova"</t>
  </si>
  <si>
    <t>Saimnieciskās darbības dažādošana Zemnieku saimniecībā "Surikova"</t>
  </si>
  <si>
    <t>Rasiņas, Ražanova, Zvirgzdenes pag., Ludzas nov., p.n. Zvirgzdene, LV-5752</t>
  </si>
  <si>
    <t>26-01-CL28-C0LA19.2102-000007</t>
  </si>
  <si>
    <t>SIA "Lemuri"</t>
  </si>
  <si>
    <t>Metāl izstrādājumu ražotnes izveide.</t>
  </si>
  <si>
    <t>Upenieki, Isnauda, Isnaudas pagasts, Ludzas novads, LV-5701</t>
  </si>
  <si>
    <t>26-01-CL28-C0LA19.2102-000004</t>
  </si>
  <si>
    <t>M1/R1.1. (1.kārta) -  VRG tika  iesniegti 5 projekti, no tim ar pozitīvu lēmumu 5 iesniegti LAD, no kuriem LAD noraidīti 3 projekti un apstiprināti 2 projekti, no kuriem  uzsākta uzraudzība 2 projektiem.</t>
  </si>
  <si>
    <t xml:space="preserve">M1/R1.1. (4.kārta)-  VRG tika iesniegti 5 projekti, no tiem ar ar pozitīvu lēmumu 4 projekti iesniegti LAD, no kuriem 4 projekti apstiprināti. 1 projekts atsaukts. </t>
  </si>
  <si>
    <t>06.03.2026-31.12.2031</t>
  </si>
  <si>
    <t>M1/R1.1. (3.kārta)-  VRG tika iesniegti 4 projekti, no tiem ar pozitīvu lēmumu 4 projekti iesniegti LAD, no tiem  1 projekts ir noraidīts, 1  projekts ir apstiprināts, realizācijā, 1 projektam uzsākta uzraudzība. 1 projektam pārtrauktas saistības.</t>
  </si>
  <si>
    <t>M1/R1.2. (nepārtrauktā kārta)- VRG iesniegti 10 projekti, ar pozitīvu lēmumu 9 projekti  iesniegti LAD (viens noraidīts VRG). No 9 projektiem-  3 projekti iesniedzēja atsaukti, 4  projekti apstiprināti, realizācijā, 2 projektiem sākta uzraudzība.  2 "Lauku biļete" projektiem sākta darījumplāna realizācija.</t>
  </si>
  <si>
    <t>Budžeta projekts</t>
  </si>
  <si>
    <t>Lauku biļete</t>
  </si>
  <si>
    <t>Lauku biļete. (Līdz 2026.gada 31.decembrim)</t>
  </si>
  <si>
    <t>Lauku biļete (Līdz 2027.gada 31.decembrim)</t>
  </si>
  <si>
    <t>Lauku biļete (Līdz 2027. gada 1. jūnijam)</t>
  </si>
  <si>
    <t>Lauku biļete (Līdz 2026.gada 31.decembrim)</t>
  </si>
  <si>
    <t>26-01-CL28-C0LA19.2101-000008</t>
  </si>
  <si>
    <t>SIA "AZ Latgale"</t>
  </si>
  <si>
    <t>M1/R1.2. (nepārtrauktā kārta)- VRG iesniegti 8 projekti, 1 projekta atsaukts, 1 noraidīts. Ar pozitīvu lēmumu 6 projekti iesniegti LAD, no kuriem 6 projekti ir apstiprināti.</t>
  </si>
  <si>
    <t>M1/R1.1. (nepārtrauktā kārta)-  VRG tika iesniegti 8 projekti. 8 projekti apstiprināti VRG un iesniegti LAD. 8 projekti ir apstiprināti (LAD).</t>
  </si>
  <si>
    <r>
      <t xml:space="preserve">Eiropas Savienības Eiropas Lauksaimniecības fonda lauku attīstībai Kopējās lauksaimniecības politikas stratēģiskā plāna 2023. - 2027.gadam intervences LA19 “Darbību īstenošana saskaņā ar sabiedrības virzītas vietējās attīstības stratēģiju, tostarp sadarbības aktivitātes un to sagatavošana” aktivitātē </t>
    </r>
    <r>
      <rPr>
        <b/>
        <sz val="10"/>
        <rFont val="Times New Roman"/>
        <family val="1"/>
        <charset val="186"/>
      </rPr>
      <t>“Vietējās ekonomikas stiprināšanas iniciatīvas”</t>
    </r>
    <r>
      <rPr>
        <sz val="10"/>
        <rFont val="Times New Roman"/>
        <family val="1"/>
        <charset val="186"/>
      </rPr>
      <t xml:space="preserve"> atbilstoši Ministru kabineta 2023.gada 10.oktobra noteikumiem Nr.580 “Valsts un Eiropas Savienības atbalsta piešķiršanas kārtība Eiropas Lauksaimniecības fonda lauku attīstībai intervencē “Darbību īstenošana saskaņā ar sabiedrības virzītas vietējās attīstības stratēģiju, tostarp sadarbības aktivitātes un to sagatavošana”” (turpmāk tekstā - MK Nr.580) (projektu kārtas 2024.,2025,2026)  rezultāti uz 21.07.2026.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</si>
</sst>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9"/>
      <name val="Times New Roman"/>
      <family val="1"/>
      <charset val="186"/>
    </font>
    <font>
      <sz val="9"/>
      <color theme="1"/>
      <name val="Times New Roman"/>
      <family val="1"/>
      <charset val="186"/>
    </font>
    <font>
      <i/>
      <sz val="9"/>
      <color theme="1"/>
      <name val="Times New Roman"/>
      <family val="1"/>
      <charset val="186"/>
    </font>
    <font>
      <sz val="9"/>
      <color rgb="FF000000"/>
      <name val="Times New Roman"/>
      <family val="1"/>
      <charset val="186"/>
    </font>
    <font>
      <b/>
      <sz val="10"/>
      <name val="Times New Roman"/>
      <family val="1"/>
      <charset val="186"/>
    </font>
    <font>
      <b/>
      <sz val="9"/>
      <name val="Times New Roman"/>
      <family val="1"/>
      <charset val="186"/>
    </font>
    <font>
      <sz val="9"/>
      <color rgb="FF1F1F1F"/>
      <name val="Times New Roman"/>
      <family val="1"/>
      <charset val="186"/>
    </font>
    <font>
      <b/>
      <sz val="9"/>
      <color rgb="FF000000"/>
      <name val="Times New Roman"/>
      <family val="1"/>
      <charset val="186"/>
    </font>
    <font>
      <sz val="10"/>
      <name val="Times New Roman"/>
      <family val="1"/>
      <charset val="186"/>
    </font>
    <font>
      <sz val="9"/>
      <color theme="1"/>
      <name val="Calibri"/>
      <family val="2"/>
      <charset val="186"/>
      <scheme val="minor"/>
    </font>
    <font>
      <sz val="8"/>
      <color rgb="FF1F1F1F"/>
      <name val="Tahoma"/>
      <family val="2"/>
      <charset val="186"/>
    </font>
    <font>
      <sz val="11"/>
      <color rgb="FFFF0000"/>
      <name val="Calibri"/>
      <family val="2"/>
      <charset val="186"/>
      <scheme val="minor"/>
    </font>
    <font>
      <sz val="11"/>
      <color theme="4"/>
      <name val="Calibri"/>
      <family val="2"/>
      <charset val="186"/>
      <scheme val="minor"/>
    </font>
    <font>
      <sz val="9"/>
      <name val="Times New Roman"/>
      <family val="1"/>
    </font>
    <font>
      <sz val="8"/>
      <name val="Tahoma"/>
      <family val="2"/>
      <charset val="186"/>
    </font>
  </fonts>
  <fills count="5">
    <fill>
      <patternFill patternType="none"/>
    </fill>
    <fill>
      <patternFill patternType="gray125"/>
    </fill>
    <fill>
      <patternFill patternType="solid">
        <fgColor theme="0"/>
        <bgColor indexed="64"/>
      </patternFill>
    </fill>
    <fill>
      <patternFill patternType="solid">
        <fgColor theme="4" tint="0.79989013336588644"/>
        <bgColor indexed="64"/>
      </patternFill>
    </fill>
    <fill>
      <patternFill patternType="solid">
        <fgColor theme="9"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117">
    <xf numFmtId="0" fontId="0" fillId="0" borderId="0" xfId="0"/>
    <xf numFmtId="4" fontId="1" fillId="0" borderId="2" xfId="0" applyNumberFormat="1" applyFont="1" applyBorder="1"/>
    <xf numFmtId="0" fontId="2" fillId="0" borderId="0" xfId="0" applyFont="1"/>
    <xf numFmtId="0" fontId="3" fillId="0" borderId="0" xfId="0" applyFont="1"/>
    <xf numFmtId="0" fontId="1" fillId="0" borderId="1" xfId="0" applyFont="1" applyBorder="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4"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1" fillId="2" borderId="1" xfId="0" applyFont="1" applyFill="1" applyBorder="1" applyAlignment="1">
      <alignment horizontal="left" wrapText="1"/>
    </xf>
    <xf numFmtId="2" fontId="1" fillId="0" borderId="1" xfId="0" applyNumberFormat="1" applyFont="1" applyBorder="1" applyAlignment="1">
      <alignment horizontal="center"/>
    </xf>
    <xf numFmtId="0" fontId="1" fillId="2" borderId="1" xfId="0" applyFont="1" applyFill="1" applyBorder="1" applyAlignment="1">
      <alignment horizontal="left" vertical="top" textRotation="90" wrapText="1"/>
    </xf>
    <xf numFmtId="0" fontId="1" fillId="2" borderId="1" xfId="0" applyFont="1" applyFill="1" applyBorder="1" applyAlignment="1">
      <alignment horizontal="left" vertical="top" wrapText="1"/>
    </xf>
    <xf numFmtId="2" fontId="1" fillId="2" borderId="1" xfId="0" applyNumberFormat="1" applyFont="1" applyFill="1" applyBorder="1" applyAlignment="1">
      <alignment horizontal="center" vertical="top" wrapText="1"/>
    </xf>
    <xf numFmtId="2" fontId="1" fillId="2" borderId="1" xfId="0" applyNumberFormat="1" applyFont="1" applyFill="1" applyBorder="1" applyAlignment="1">
      <alignment horizontal="center" vertical="top"/>
    </xf>
    <xf numFmtId="0" fontId="1" fillId="2" borderId="1" xfId="0" applyFont="1" applyFill="1" applyBorder="1" applyAlignment="1">
      <alignment vertical="top" wrapText="1"/>
    </xf>
    <xf numFmtId="0" fontId="7" fillId="0" borderId="1" xfId="0" applyFont="1" applyBorder="1" applyAlignment="1">
      <alignment wrapText="1"/>
    </xf>
    <xf numFmtId="0" fontId="1" fillId="0" borderId="1" xfId="0" applyFont="1" applyBorder="1" applyAlignment="1">
      <alignment wrapText="1"/>
    </xf>
    <xf numFmtId="0" fontId="1" fillId="2" borderId="1" xfId="0" applyFont="1" applyFill="1" applyBorder="1" applyAlignment="1">
      <alignment wrapText="1"/>
    </xf>
    <xf numFmtId="0" fontId="2" fillId="0" borderId="1" xfId="0" applyFont="1" applyBorder="1"/>
    <xf numFmtId="2" fontId="2" fillId="0" borderId="1" xfId="0" applyNumberFormat="1" applyFont="1" applyBorder="1" applyAlignment="1">
      <alignment horizontal="center"/>
    </xf>
    <xf numFmtId="4" fontId="1" fillId="0" borderId="1" xfId="0" applyNumberFormat="1" applyFont="1" applyBorder="1"/>
    <xf numFmtId="2" fontId="2" fillId="0" borderId="0" xfId="0" applyNumberFormat="1" applyFont="1"/>
    <xf numFmtId="0" fontId="2" fillId="4" borderId="1" xfId="0" applyFont="1" applyFill="1" applyBorder="1" applyAlignment="1">
      <alignment horizontal="left" vertical="top" wrapText="1"/>
    </xf>
    <xf numFmtId="0" fontId="1" fillId="4" borderId="2" xfId="0" applyFont="1" applyFill="1" applyBorder="1" applyAlignment="1">
      <alignment horizontal="left" vertical="top" wrapText="1"/>
    </xf>
    <xf numFmtId="2" fontId="1" fillId="2" borderId="2" xfId="0" applyNumberFormat="1" applyFont="1" applyFill="1" applyBorder="1" applyAlignment="1">
      <alignment horizontal="center" vertical="top"/>
    </xf>
    <xf numFmtId="0" fontId="1" fillId="2" borderId="2" xfId="0" applyFont="1" applyFill="1" applyBorder="1" applyAlignment="1">
      <alignment horizontal="left" vertical="top" textRotation="90" wrapText="1"/>
    </xf>
    <xf numFmtId="0" fontId="2" fillId="2" borderId="9" xfId="0" applyFont="1" applyFill="1" applyBorder="1" applyAlignment="1">
      <alignment horizontal="left" vertical="top" wrapText="1"/>
    </xf>
    <xf numFmtId="0" fontId="0" fillId="2" borderId="0" xfId="0" applyFill="1"/>
    <xf numFmtId="0" fontId="12" fillId="2" borderId="0" xfId="0" applyFont="1" applyFill="1"/>
    <xf numFmtId="0" fontId="0" fillId="0" borderId="0" xfId="0" applyAlignment="1">
      <alignment horizontal="center"/>
    </xf>
    <xf numFmtId="0" fontId="11" fillId="2" borderId="1" xfId="0" applyFont="1" applyFill="1" applyBorder="1" applyAlignment="1">
      <alignment vertical="top" wrapText="1"/>
    </xf>
    <xf numFmtId="0" fontId="2" fillId="2" borderId="2" xfId="0" applyFont="1" applyFill="1" applyBorder="1" applyAlignment="1">
      <alignment horizontal="left" vertical="top" wrapText="1"/>
    </xf>
    <xf numFmtId="0" fontId="13" fillId="2" borderId="0" xfId="0" applyFont="1" applyFill="1"/>
    <xf numFmtId="0" fontId="0" fillId="0" borderId="1" xfId="0" applyBorder="1"/>
    <xf numFmtId="2" fontId="1" fillId="2" borderId="9" xfId="0" applyNumberFormat="1" applyFont="1" applyFill="1" applyBorder="1" applyAlignment="1">
      <alignment horizontal="center" vertical="top"/>
    </xf>
    <xf numFmtId="0" fontId="1" fillId="2" borderId="2" xfId="0" applyFont="1" applyFill="1" applyBorder="1" applyAlignment="1">
      <alignment horizontal="left" vertical="top" wrapText="1"/>
    </xf>
    <xf numFmtId="0" fontId="1" fillId="2" borderId="9" xfId="0" applyFont="1" applyFill="1" applyBorder="1" applyAlignment="1">
      <alignment horizontal="left" vertical="top" wrapText="1"/>
    </xf>
    <xf numFmtId="0" fontId="12" fillId="0" borderId="0" xfId="0" applyFont="1"/>
    <xf numFmtId="0" fontId="0" fillId="2" borderId="1" xfId="0" applyFill="1" applyBorder="1"/>
    <xf numFmtId="0" fontId="1" fillId="2" borderId="1" xfId="0" applyFont="1" applyFill="1" applyBorder="1" applyAlignment="1">
      <alignment horizontal="center" vertical="top"/>
    </xf>
    <xf numFmtId="0" fontId="7" fillId="2" borderId="1" xfId="0" applyFont="1" applyFill="1" applyBorder="1" applyAlignment="1">
      <alignment vertical="top" wrapText="1"/>
    </xf>
    <xf numFmtId="0" fontId="1" fillId="2" borderId="9" xfId="0" applyFont="1" applyFill="1" applyBorder="1" applyAlignment="1">
      <alignment horizontal="center" vertical="top"/>
    </xf>
    <xf numFmtId="2" fontId="7" fillId="2" borderId="0" xfId="0" applyNumberFormat="1" applyFont="1" applyFill="1" applyAlignment="1">
      <alignment vertical="top"/>
    </xf>
    <xf numFmtId="0" fontId="1" fillId="2" borderId="3" xfId="0" applyFont="1" applyFill="1" applyBorder="1" applyAlignment="1">
      <alignment horizontal="left" vertical="top" textRotation="90" wrapText="1"/>
    </xf>
    <xf numFmtId="2" fontId="7" fillId="2" borderId="0" xfId="0" applyNumberFormat="1" applyFont="1" applyFill="1" applyAlignment="1">
      <alignment horizontal="center" vertical="center"/>
    </xf>
    <xf numFmtId="2" fontId="1" fillId="2" borderId="1" xfId="0" applyNumberFormat="1" applyFont="1" applyFill="1" applyBorder="1" applyAlignment="1">
      <alignment horizontal="center" vertical="center"/>
    </xf>
    <xf numFmtId="0" fontId="1" fillId="2" borderId="11" xfId="0" applyFont="1" applyFill="1" applyBorder="1" applyAlignment="1">
      <alignment horizontal="left" vertical="top" textRotation="90" wrapText="1"/>
    </xf>
    <xf numFmtId="0" fontId="1" fillId="2" borderId="5" xfId="0" applyFont="1" applyFill="1" applyBorder="1" applyAlignment="1">
      <alignment horizontal="left" vertical="top" wrapText="1"/>
    </xf>
    <xf numFmtId="0" fontId="1" fillId="2" borderId="1" xfId="0" applyFont="1" applyFill="1" applyBorder="1" applyAlignment="1">
      <alignment horizontal="left" vertical="center" wrapText="1"/>
    </xf>
    <xf numFmtId="2" fontId="1" fillId="2" borderId="1" xfId="0" applyNumberFormat="1" applyFont="1" applyFill="1" applyBorder="1" applyAlignment="1">
      <alignment horizontal="center"/>
    </xf>
    <xf numFmtId="0" fontId="10" fillId="2" borderId="1" xfId="0" applyFont="1" applyFill="1" applyBorder="1"/>
    <xf numFmtId="0" fontId="2" fillId="2" borderId="1" xfId="0" applyFont="1" applyFill="1" applyBorder="1" applyAlignment="1">
      <alignment horizontal="left" vertical="top" textRotation="90"/>
    </xf>
    <xf numFmtId="0" fontId="7" fillId="2" borderId="1" xfId="0" applyFont="1" applyFill="1" applyBorder="1" applyAlignment="1">
      <alignment wrapText="1"/>
    </xf>
    <xf numFmtId="0" fontId="7" fillId="2" borderId="1" xfId="0" applyFont="1" applyFill="1" applyBorder="1" applyAlignment="1">
      <alignment horizontal="center" vertical="top"/>
    </xf>
    <xf numFmtId="0" fontId="10" fillId="2" borderId="1" xfId="0" applyFont="1" applyFill="1" applyBorder="1" applyAlignment="1">
      <alignment horizontal="left" textRotation="90"/>
    </xf>
    <xf numFmtId="0" fontId="14" fillId="2" borderId="1" xfId="0" applyFont="1" applyFill="1" applyBorder="1" applyAlignment="1">
      <alignment horizontal="left" wrapText="1"/>
    </xf>
    <xf numFmtId="0" fontId="14" fillId="2" borderId="1" xfId="0" applyFont="1" applyFill="1" applyBorder="1" applyAlignment="1">
      <alignment horizontal="left" vertical="top" wrapText="1"/>
    </xf>
    <xf numFmtId="0" fontId="7" fillId="2" borderId="0" xfId="0" applyFont="1" applyFill="1"/>
    <xf numFmtId="0" fontId="7" fillId="2" borderId="0" xfId="0" applyFont="1" applyFill="1" applyAlignment="1">
      <alignment vertical="top" wrapText="1"/>
    </xf>
    <xf numFmtId="0" fontId="15" fillId="2" borderId="1" xfId="0" applyFont="1" applyFill="1" applyBorder="1" applyAlignment="1">
      <alignment vertical="top" wrapText="1"/>
    </xf>
    <xf numFmtId="0" fontId="1" fillId="2" borderId="12" xfId="0" applyFont="1" applyFill="1" applyBorder="1" applyAlignment="1">
      <alignment horizontal="left" vertical="top" textRotation="90" wrapText="1"/>
    </xf>
    <xf numFmtId="0" fontId="0" fillId="2" borderId="2" xfId="0" applyFill="1" applyBorder="1" applyAlignment="1">
      <alignment horizontal="center"/>
    </xf>
    <xf numFmtId="0" fontId="0" fillId="2" borderId="9" xfId="0" applyFill="1" applyBorder="1" applyAlignment="1">
      <alignment horizontal="center"/>
    </xf>
    <xf numFmtId="0" fontId="1" fillId="2" borderId="0" xfId="0" applyFont="1" applyFill="1" applyAlignment="1">
      <alignment horizontal="left" vertical="justify" wrapText="1"/>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1" fillId="2" borderId="3" xfId="0" applyFont="1" applyFill="1" applyBorder="1" applyAlignment="1">
      <alignment horizontal="left" wrapText="1"/>
    </xf>
    <xf numFmtId="0" fontId="1" fillId="2" borderId="5" xfId="0" applyFont="1" applyFill="1" applyBorder="1" applyAlignment="1">
      <alignment horizontal="left" wrapText="1"/>
    </xf>
    <xf numFmtId="0" fontId="2" fillId="2" borderId="2" xfId="0" applyFont="1" applyFill="1" applyBorder="1" applyAlignment="1">
      <alignment horizontal="left" vertical="top" wrapText="1"/>
    </xf>
    <xf numFmtId="0" fontId="2" fillId="2" borderId="9" xfId="0" applyFont="1" applyFill="1" applyBorder="1" applyAlignment="1">
      <alignment horizontal="left" vertical="top" wrapText="1"/>
    </xf>
    <xf numFmtId="2" fontId="1" fillId="2" borderId="2" xfId="0" applyNumberFormat="1" applyFont="1" applyFill="1" applyBorder="1" applyAlignment="1">
      <alignment horizontal="center" vertical="top"/>
    </xf>
    <xf numFmtId="2" fontId="1" fillId="2" borderId="9" xfId="0" applyNumberFormat="1" applyFont="1" applyFill="1" applyBorder="1" applyAlignment="1">
      <alignment horizontal="center" vertical="top"/>
    </xf>
    <xf numFmtId="0" fontId="1" fillId="2" borderId="2" xfId="0" applyFont="1" applyFill="1" applyBorder="1" applyAlignment="1">
      <alignment horizontal="center" vertical="top"/>
    </xf>
    <xf numFmtId="0" fontId="1" fillId="2" borderId="9" xfId="0" applyFont="1" applyFill="1" applyBorder="1" applyAlignment="1">
      <alignment horizontal="center" vertical="top"/>
    </xf>
    <xf numFmtId="0" fontId="1" fillId="2" borderId="7"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2" xfId="0" applyFont="1" applyFill="1" applyBorder="1" applyAlignment="1">
      <alignment horizontal="left" vertical="top" wrapText="1"/>
    </xf>
    <xf numFmtId="2" fontId="1" fillId="2" borderId="7" xfId="0" applyNumberFormat="1" applyFont="1" applyFill="1" applyBorder="1" applyAlignment="1">
      <alignment horizontal="center" vertical="top"/>
    </xf>
    <xf numFmtId="0" fontId="1" fillId="2" borderId="7" xfId="0" applyFont="1" applyFill="1" applyBorder="1" applyAlignment="1">
      <alignment horizontal="center" vertical="top"/>
    </xf>
    <xf numFmtId="0" fontId="1" fillId="2" borderId="0" xfId="0" applyFont="1" applyFill="1" applyAlignment="1">
      <alignment horizontal="left" vertical="justify"/>
    </xf>
    <xf numFmtId="0" fontId="1" fillId="0" borderId="1" xfId="0" applyFont="1" applyBorder="1" applyAlignment="1">
      <alignment horizontal="center" wrapText="1"/>
    </xf>
    <xf numFmtId="0" fontId="1" fillId="0" borderId="3" xfId="0" applyFont="1" applyBorder="1" applyAlignment="1">
      <alignment horizontal="left" wrapText="1"/>
    </xf>
    <xf numFmtId="0" fontId="1" fillId="0" borderId="5" xfId="0" applyFont="1" applyBorder="1" applyAlignment="1">
      <alignment horizontal="left" wrapText="1"/>
    </xf>
    <xf numFmtId="0" fontId="1" fillId="4" borderId="2" xfId="0" applyFont="1" applyFill="1" applyBorder="1" applyAlignment="1">
      <alignment horizontal="left" vertical="top" wrapText="1"/>
    </xf>
    <xf numFmtId="0" fontId="1" fillId="4" borderId="9" xfId="0" applyFont="1" applyFill="1" applyBorder="1" applyAlignment="1">
      <alignment horizontal="left" vertical="top" wrapText="1"/>
    </xf>
    <xf numFmtId="0" fontId="1" fillId="2" borderId="2" xfId="0" applyFont="1" applyFill="1" applyBorder="1" applyAlignment="1">
      <alignment horizontal="left" vertical="top" textRotation="90" wrapText="1"/>
    </xf>
    <xf numFmtId="0" fontId="1" fillId="2" borderId="9" xfId="0" applyFont="1" applyFill="1" applyBorder="1" applyAlignment="1">
      <alignment horizontal="left" vertical="top" textRotation="90" wrapText="1"/>
    </xf>
    <xf numFmtId="0" fontId="1" fillId="2" borderId="2" xfId="0" applyFont="1" applyFill="1" applyBorder="1" applyAlignment="1">
      <alignment horizontal="left" vertical="top" textRotation="90"/>
    </xf>
    <xf numFmtId="0" fontId="1" fillId="2" borderId="9" xfId="0" applyFont="1" applyFill="1" applyBorder="1" applyAlignment="1">
      <alignment horizontal="left" vertical="top" textRotation="90"/>
    </xf>
    <xf numFmtId="2" fontId="1" fillId="2" borderId="1"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7" xfId="0" applyFont="1" applyFill="1" applyBorder="1" applyAlignment="1">
      <alignment horizontal="left" vertical="top" textRotation="90" wrapText="1"/>
    </xf>
    <xf numFmtId="0" fontId="1" fillId="2" borderId="0" xfId="0" applyFont="1" applyFill="1" applyAlignment="1">
      <alignment horizontal="justify" vertical="justify" wrapText="1"/>
    </xf>
    <xf numFmtId="0" fontId="0" fillId="0" borderId="0" xfId="0" applyAlignment="1">
      <alignment wrapText="1"/>
    </xf>
    <xf numFmtId="0" fontId="9" fillId="0" borderId="0" xfId="0" applyFont="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Alignment="1">
      <alignment horizontal="left" vertical="top" wrapText="1"/>
    </xf>
    <xf numFmtId="0" fontId="14" fillId="2" borderId="1" xfId="0"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9" xfId="0" applyFont="1" applyFill="1" applyBorder="1" applyAlignment="1">
      <alignment horizontal="center" vertical="top" wrapText="1"/>
    </xf>
    <xf numFmtId="0" fontId="1" fillId="0" borderId="2" xfId="0" applyFont="1" applyBorder="1" applyAlignment="1">
      <alignment horizontal="center" wrapText="1"/>
    </xf>
    <xf numFmtId="0" fontId="8" fillId="3" borderId="1" xfId="0" applyFont="1" applyFill="1" applyBorder="1" applyAlignment="1">
      <alignment horizontal="center" wrapText="1"/>
    </xf>
    <xf numFmtId="0" fontId="1" fillId="2" borderId="1"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4" borderId="9"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7" xfId="0" applyFont="1" applyFill="1" applyBorder="1" applyAlignment="1">
      <alignment horizontal="left" vertical="top" wrapText="1"/>
    </xf>
    <xf numFmtId="0" fontId="10" fillId="2" borderId="9" xfId="0" applyFont="1" applyFill="1" applyBorder="1" applyAlignment="1">
      <alignment horizontal="left" vertical="top" wrapText="1"/>
    </xf>
    <xf numFmtId="4"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167640</xdr:colOff>
      <xdr:row>0</xdr:row>
      <xdr:rowOff>0</xdr:rowOff>
    </xdr:from>
    <xdr:to>
      <xdr:col>6</xdr:col>
      <xdr:colOff>491490</xdr:colOff>
      <xdr:row>1</xdr:row>
      <xdr:rowOff>1062990</xdr:rowOff>
    </xdr:to>
    <xdr:pic>
      <xdr:nvPicPr>
        <xdr:cNvPr id="2" name="Picture 1">
          <a:extLst>
            <a:ext uri="{FF2B5EF4-FFF2-40B4-BE49-F238E27FC236}">
              <a16:creationId xmlns:a16="http://schemas.microsoft.com/office/drawing/2014/main" id="{607B5DE9-ACE9-4EBE-842E-1F113A069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6040" y="0"/>
          <a:ext cx="2133600" cy="1135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83B58-4D5F-4070-B3D6-6819ACB47CA5}">
  <dimension ref="A1:AC90"/>
  <sheetViews>
    <sheetView tabSelected="1" topLeftCell="A62" workbookViewId="0">
      <selection activeCell="H70" sqref="H70"/>
    </sheetView>
  </sheetViews>
  <sheetFormatPr defaultRowHeight="15" x14ac:dyDescent="0.25"/>
  <cols>
    <col min="1" max="1" width="6.85546875" customWidth="1"/>
    <col min="2" max="2" width="14" customWidth="1"/>
    <col min="3" max="3" width="25" customWidth="1"/>
    <col min="4" max="4" width="19" customWidth="1"/>
    <col min="5" max="5" width="17.42578125" customWidth="1"/>
    <col min="6" max="6" width="9.5703125" customWidth="1"/>
    <col min="7" max="8" width="10.140625" customWidth="1"/>
    <col min="9" max="9" width="12.28515625" customWidth="1"/>
    <col min="10" max="10" width="0.140625" customWidth="1"/>
    <col min="11" max="17" width="9.140625" hidden="1" customWidth="1"/>
  </cols>
  <sheetData>
    <row r="1" spans="1:14" ht="6" customHeight="1" x14ac:dyDescent="0.25">
      <c r="B1" s="97"/>
      <c r="C1" s="97"/>
      <c r="D1" s="97"/>
      <c r="E1" s="97"/>
      <c r="F1" s="97"/>
      <c r="G1" s="97"/>
      <c r="H1" s="97"/>
      <c r="I1" s="97"/>
    </row>
    <row r="2" spans="1:14" ht="87" customHeight="1" x14ac:dyDescent="0.25">
      <c r="B2" s="97"/>
      <c r="C2" s="97"/>
      <c r="D2" s="97"/>
      <c r="E2" s="97"/>
      <c r="F2" s="97"/>
      <c r="G2" s="97"/>
      <c r="H2" s="97"/>
      <c r="I2" s="97"/>
    </row>
    <row r="3" spans="1:14" ht="84" customHeight="1" x14ac:dyDescent="0.25">
      <c r="A3" s="98" t="s">
        <v>172</v>
      </c>
      <c r="B3" s="98"/>
      <c r="C3" s="98"/>
      <c r="D3" s="98"/>
      <c r="E3" s="98"/>
      <c r="F3" s="98"/>
      <c r="G3" s="98"/>
      <c r="H3" s="98"/>
      <c r="I3" s="98"/>
    </row>
    <row r="4" spans="1:14" ht="26.25" customHeight="1" x14ac:dyDescent="0.25">
      <c r="A4" s="99" t="s">
        <v>157</v>
      </c>
      <c r="B4" s="99"/>
      <c r="C4" s="99"/>
      <c r="D4" s="99"/>
      <c r="E4" s="99"/>
      <c r="F4" s="99"/>
      <c r="G4" s="99"/>
      <c r="H4" s="99"/>
      <c r="I4" s="99"/>
      <c r="N4" s="37"/>
    </row>
    <row r="5" spans="1:14" ht="22.5" customHeight="1" x14ac:dyDescent="0.25">
      <c r="A5" s="99" t="s">
        <v>160</v>
      </c>
      <c r="B5" s="99"/>
      <c r="C5" s="99"/>
      <c r="D5" s="99"/>
      <c r="E5" s="99"/>
      <c r="F5" s="99"/>
      <c r="G5" s="99"/>
      <c r="H5" s="99"/>
      <c r="I5" s="99"/>
      <c r="K5" s="33"/>
      <c r="N5" s="37"/>
    </row>
    <row r="6" spans="1:14" ht="18" customHeight="1" x14ac:dyDescent="0.25">
      <c r="A6" s="99" t="s">
        <v>158</v>
      </c>
      <c r="B6" s="99"/>
      <c r="C6" s="99"/>
      <c r="D6" s="99"/>
      <c r="E6" s="99"/>
      <c r="F6" s="99"/>
      <c r="G6" s="99"/>
      <c r="H6" s="99"/>
      <c r="I6" s="99"/>
      <c r="N6" s="37"/>
    </row>
    <row r="7" spans="1:14" ht="24" customHeight="1" x14ac:dyDescent="0.25">
      <c r="A7" s="100" t="s">
        <v>171</v>
      </c>
      <c r="B7" s="100"/>
      <c r="C7" s="100"/>
      <c r="D7" s="100"/>
      <c r="E7" s="100"/>
      <c r="F7" s="100"/>
      <c r="G7" s="100"/>
      <c r="H7" s="100"/>
      <c r="I7" s="100"/>
      <c r="N7" s="37"/>
    </row>
    <row r="8" spans="1:14" s="31" customFormat="1" ht="30" customHeight="1" x14ac:dyDescent="0.25">
      <c r="A8" s="99" t="s">
        <v>161</v>
      </c>
      <c r="B8" s="99"/>
      <c r="C8" s="99"/>
      <c r="D8" s="99"/>
      <c r="E8" s="99"/>
      <c r="F8" s="99"/>
      <c r="G8" s="99"/>
      <c r="H8" s="99"/>
      <c r="I8" s="99"/>
      <c r="N8" s="42"/>
    </row>
    <row r="9" spans="1:14" ht="27" customHeight="1" x14ac:dyDescent="0.25">
      <c r="A9" s="96" t="s">
        <v>0</v>
      </c>
      <c r="B9" s="96"/>
      <c r="C9" s="96"/>
      <c r="D9" s="96"/>
      <c r="E9" s="96"/>
      <c r="F9" s="96"/>
      <c r="G9" s="96"/>
      <c r="H9" s="96"/>
      <c r="I9" s="96"/>
      <c r="N9" s="37"/>
    </row>
    <row r="10" spans="1:14" ht="13.5" customHeight="1" x14ac:dyDescent="0.25">
      <c r="A10" s="67" t="s">
        <v>124</v>
      </c>
      <c r="B10" s="67"/>
      <c r="C10" s="67"/>
      <c r="D10" s="67"/>
      <c r="E10" s="67"/>
      <c r="F10" s="67"/>
      <c r="G10" s="67"/>
      <c r="H10" s="67"/>
      <c r="I10" s="67"/>
    </row>
    <row r="11" spans="1:14" ht="26.25" customHeight="1" x14ac:dyDescent="0.25">
      <c r="A11" s="83" t="s">
        <v>170</v>
      </c>
      <c r="B11" s="83"/>
      <c r="C11" s="83"/>
      <c r="D11" s="83"/>
      <c r="E11" s="83"/>
      <c r="F11" s="83"/>
      <c r="G11" s="83"/>
      <c r="H11" s="83"/>
      <c r="I11" s="83"/>
    </row>
    <row r="12" spans="1:14" ht="23.45" customHeight="1" x14ac:dyDescent="0.25">
      <c r="A12" s="84" t="s">
        <v>1</v>
      </c>
      <c r="B12" s="84"/>
      <c r="C12" s="24">
        <v>1081528.49</v>
      </c>
      <c r="D12" s="25"/>
      <c r="E12" s="2"/>
      <c r="F12" s="2"/>
      <c r="G12" s="3"/>
      <c r="H12" s="3"/>
      <c r="I12" s="2"/>
    </row>
    <row r="13" spans="1:14" ht="31.9" customHeight="1" x14ac:dyDescent="0.25">
      <c r="A13" s="104" t="s">
        <v>2</v>
      </c>
      <c r="B13" s="104"/>
      <c r="C13" s="1">
        <v>1081528.47</v>
      </c>
      <c r="D13" s="2"/>
      <c r="E13" s="2"/>
      <c r="F13" s="2"/>
      <c r="G13" s="3"/>
      <c r="H13" s="3"/>
      <c r="I13" s="2"/>
    </row>
    <row r="14" spans="1:14" x14ac:dyDescent="0.25">
      <c r="A14" s="4"/>
      <c r="B14" s="4" t="s">
        <v>3</v>
      </c>
      <c r="C14" s="24">
        <f>SUM(C12:C13)</f>
        <v>2163056.96</v>
      </c>
      <c r="D14" s="2"/>
      <c r="E14" s="2"/>
      <c r="F14" s="2"/>
      <c r="G14" s="3"/>
      <c r="H14" s="3"/>
      <c r="I14" s="2"/>
    </row>
    <row r="15" spans="1:14" ht="24" x14ac:dyDescent="0.25">
      <c r="A15" s="6" t="s">
        <v>4</v>
      </c>
      <c r="B15" s="5" t="s">
        <v>5</v>
      </c>
      <c r="C15" s="6" t="s">
        <v>6</v>
      </c>
      <c r="D15" s="7" t="s">
        <v>7</v>
      </c>
      <c r="E15" s="7" t="s">
        <v>8</v>
      </c>
      <c r="F15" s="8" t="s">
        <v>9</v>
      </c>
      <c r="G15" s="7" t="s">
        <v>10</v>
      </c>
      <c r="H15" s="7" t="s">
        <v>11</v>
      </c>
      <c r="I15" s="7" t="s">
        <v>12</v>
      </c>
    </row>
    <row r="16" spans="1:14" ht="36.75" customHeight="1" x14ac:dyDescent="0.25">
      <c r="A16" s="105" t="s">
        <v>13</v>
      </c>
      <c r="B16" s="105"/>
      <c r="C16" s="105"/>
      <c r="D16" s="105"/>
      <c r="E16" s="105"/>
      <c r="F16" s="105"/>
      <c r="G16" s="105"/>
      <c r="H16" s="105"/>
      <c r="I16" s="105"/>
    </row>
    <row r="17" spans="1:18" ht="55.9" customHeight="1" x14ac:dyDescent="0.25">
      <c r="A17" s="15" t="s">
        <v>14</v>
      </c>
      <c r="B17" s="15" t="s">
        <v>15</v>
      </c>
      <c r="C17" s="15" t="s">
        <v>16</v>
      </c>
      <c r="D17" s="15" t="s">
        <v>17</v>
      </c>
      <c r="E17" s="15" t="s">
        <v>18</v>
      </c>
      <c r="F17" s="9" t="s">
        <v>19</v>
      </c>
      <c r="G17" s="43">
        <v>37438.839999999997</v>
      </c>
      <c r="H17" s="43">
        <v>24335.25</v>
      </c>
      <c r="I17" s="18" t="s">
        <v>20</v>
      </c>
      <c r="J17" s="31"/>
    </row>
    <row r="18" spans="1:18" ht="48.75" customHeight="1" x14ac:dyDescent="0.25">
      <c r="A18" s="15" t="s">
        <v>14</v>
      </c>
      <c r="B18" s="15" t="s">
        <v>21</v>
      </c>
      <c r="C18" s="15" t="s">
        <v>22</v>
      </c>
      <c r="D18" s="15" t="s">
        <v>23</v>
      </c>
      <c r="E18" s="15" t="s">
        <v>24</v>
      </c>
      <c r="F18" s="26" t="s">
        <v>19</v>
      </c>
      <c r="G18" s="43">
        <v>27505.67</v>
      </c>
      <c r="H18" s="17">
        <v>17878.689999999999</v>
      </c>
      <c r="I18" s="44" t="s">
        <v>84</v>
      </c>
      <c r="J18" s="31"/>
    </row>
    <row r="19" spans="1:18" ht="45" hidden="1" customHeight="1" x14ac:dyDescent="0.25">
      <c r="A19" s="15"/>
      <c r="B19" s="15"/>
      <c r="C19" s="15"/>
      <c r="D19" s="15"/>
      <c r="E19" s="15"/>
      <c r="F19" s="11"/>
      <c r="G19" s="17"/>
      <c r="H19" s="17"/>
      <c r="I19" s="42"/>
    </row>
    <row r="20" spans="1:18" x14ac:dyDescent="0.25">
      <c r="A20" s="106" t="s">
        <v>26</v>
      </c>
      <c r="B20" s="107" t="s">
        <v>27</v>
      </c>
      <c r="C20" s="80" t="s">
        <v>28</v>
      </c>
      <c r="D20" s="80" t="s">
        <v>29</v>
      </c>
      <c r="E20" s="80" t="s">
        <v>30</v>
      </c>
      <c r="F20" s="110" t="s">
        <v>19</v>
      </c>
      <c r="G20" s="74">
        <v>150000</v>
      </c>
      <c r="H20" s="76">
        <v>90000.01</v>
      </c>
      <c r="I20" s="113" t="s">
        <v>159</v>
      </c>
    </row>
    <row r="21" spans="1:18" x14ac:dyDescent="0.25">
      <c r="A21" s="106"/>
      <c r="B21" s="108"/>
      <c r="C21" s="78"/>
      <c r="D21" s="78"/>
      <c r="E21" s="78"/>
      <c r="F21" s="111"/>
      <c r="G21" s="81"/>
      <c r="H21" s="82"/>
      <c r="I21" s="114"/>
    </row>
    <row r="22" spans="1:18" x14ac:dyDescent="0.25">
      <c r="A22" s="106"/>
      <c r="B22" s="108"/>
      <c r="C22" s="78"/>
      <c r="D22" s="78"/>
      <c r="E22" s="78"/>
      <c r="F22" s="111"/>
      <c r="G22" s="81"/>
      <c r="H22" s="82"/>
      <c r="I22" s="115"/>
    </row>
    <row r="23" spans="1:18" hidden="1" x14ac:dyDescent="0.25">
      <c r="A23" s="106"/>
      <c r="B23" s="108"/>
      <c r="C23" s="78"/>
      <c r="D23" s="78"/>
      <c r="E23" s="78"/>
      <c r="F23" s="111"/>
      <c r="G23" s="81"/>
      <c r="H23" s="82"/>
      <c r="I23" s="42"/>
    </row>
    <row r="24" spans="1:18" hidden="1" x14ac:dyDescent="0.25">
      <c r="A24" s="106"/>
      <c r="B24" s="109"/>
      <c r="C24" s="79"/>
      <c r="D24" s="79"/>
      <c r="E24" s="79"/>
      <c r="F24" s="112"/>
      <c r="G24" s="75"/>
      <c r="H24" s="77"/>
      <c r="I24" s="42"/>
    </row>
    <row r="25" spans="1:18" x14ac:dyDescent="0.25">
      <c r="A25" s="78" t="s">
        <v>26</v>
      </c>
      <c r="B25" s="80" t="s">
        <v>31</v>
      </c>
      <c r="C25" s="80" t="s">
        <v>32</v>
      </c>
      <c r="D25" s="80" t="s">
        <v>33</v>
      </c>
      <c r="E25" s="80" t="s">
        <v>34</v>
      </c>
      <c r="F25" s="72" t="s">
        <v>25</v>
      </c>
      <c r="G25" s="74">
        <v>42725.46</v>
      </c>
      <c r="H25" s="76">
        <v>27771.55</v>
      </c>
      <c r="I25" s="65"/>
    </row>
    <row r="26" spans="1:18" ht="30" customHeight="1" x14ac:dyDescent="0.25">
      <c r="A26" s="79"/>
      <c r="B26" s="79"/>
      <c r="C26" s="79"/>
      <c r="D26" s="79"/>
      <c r="E26" s="79"/>
      <c r="F26" s="73"/>
      <c r="G26" s="75"/>
      <c r="H26" s="77"/>
      <c r="I26" s="66"/>
    </row>
    <row r="27" spans="1:18" ht="67.150000000000006" customHeight="1" x14ac:dyDescent="0.25">
      <c r="A27" s="40" t="s">
        <v>85</v>
      </c>
      <c r="B27" s="40" t="s">
        <v>104</v>
      </c>
      <c r="C27" s="40" t="s">
        <v>86</v>
      </c>
      <c r="D27" s="40" t="s">
        <v>87</v>
      </c>
      <c r="E27" s="40" t="s">
        <v>57</v>
      </c>
      <c r="F27" s="30" t="s">
        <v>25</v>
      </c>
      <c r="G27" s="38">
        <v>61000</v>
      </c>
      <c r="H27" s="38">
        <v>45750</v>
      </c>
      <c r="I27" s="42"/>
      <c r="R27" s="31"/>
    </row>
    <row r="28" spans="1:18" ht="52.9" customHeight="1" x14ac:dyDescent="0.25">
      <c r="A28" s="40" t="s">
        <v>85</v>
      </c>
      <c r="B28" s="40" t="s">
        <v>103</v>
      </c>
      <c r="C28" s="40" t="s">
        <v>88</v>
      </c>
      <c r="D28" s="40" t="s">
        <v>89</v>
      </c>
      <c r="E28" s="40" t="s">
        <v>61</v>
      </c>
      <c r="F28" s="30" t="s">
        <v>25</v>
      </c>
      <c r="G28" s="38">
        <v>71044.179999999993</v>
      </c>
      <c r="H28" s="45">
        <v>42626.51</v>
      </c>
      <c r="I28" s="42"/>
    </row>
    <row r="29" spans="1:18" ht="50.25" customHeight="1" x14ac:dyDescent="0.25">
      <c r="A29" s="40" t="s">
        <v>85</v>
      </c>
      <c r="B29" s="40" t="s">
        <v>102</v>
      </c>
      <c r="C29" s="40" t="s">
        <v>90</v>
      </c>
      <c r="D29" s="40" t="s">
        <v>17</v>
      </c>
      <c r="E29" s="40" t="s">
        <v>18</v>
      </c>
      <c r="F29" s="30" t="s">
        <v>25</v>
      </c>
      <c r="G29" s="38">
        <v>12725</v>
      </c>
      <c r="H29" s="45">
        <v>8271.25</v>
      </c>
      <c r="I29" s="10"/>
      <c r="J29" s="31"/>
      <c r="R29" s="31"/>
    </row>
    <row r="30" spans="1:18" ht="53.25" customHeight="1" x14ac:dyDescent="0.25">
      <c r="A30" s="15" t="s">
        <v>85</v>
      </c>
      <c r="B30" s="15" t="s">
        <v>101</v>
      </c>
      <c r="C30" s="15" t="s">
        <v>92</v>
      </c>
      <c r="D30" s="15" t="s">
        <v>93</v>
      </c>
      <c r="E30" s="15" t="s">
        <v>91</v>
      </c>
      <c r="F30" s="11" t="s">
        <v>25</v>
      </c>
      <c r="G30" s="17">
        <v>9106.01</v>
      </c>
      <c r="H30" s="17">
        <v>6829.51</v>
      </c>
      <c r="I30" s="10"/>
      <c r="J30" s="31"/>
    </row>
    <row r="31" spans="1:18" ht="55.15" customHeight="1" x14ac:dyDescent="0.25">
      <c r="A31" s="14" t="s">
        <v>72</v>
      </c>
      <c r="B31" s="44" t="s">
        <v>142</v>
      </c>
      <c r="C31" s="15" t="s">
        <v>113</v>
      </c>
      <c r="D31" s="15" t="s">
        <v>114</v>
      </c>
      <c r="E31" s="62" t="s">
        <v>115</v>
      </c>
      <c r="F31" s="11" t="s">
        <v>25</v>
      </c>
      <c r="G31" s="17">
        <v>51772.35</v>
      </c>
      <c r="H31" s="46">
        <v>31063.4</v>
      </c>
      <c r="I31" s="10"/>
      <c r="J31" s="31"/>
      <c r="R31" s="31"/>
    </row>
    <row r="32" spans="1:18" ht="55.15" customHeight="1" x14ac:dyDescent="0.25">
      <c r="A32" s="47" t="s">
        <v>72</v>
      </c>
      <c r="B32" s="15" t="s">
        <v>143</v>
      </c>
      <c r="C32" s="15" t="s">
        <v>116</v>
      </c>
      <c r="D32" s="15" t="s">
        <v>117</v>
      </c>
      <c r="E32" s="15" t="s">
        <v>80</v>
      </c>
      <c r="F32" s="11" t="s">
        <v>25</v>
      </c>
      <c r="G32" s="48">
        <v>43050</v>
      </c>
      <c r="H32" s="49">
        <v>25830</v>
      </c>
      <c r="I32" s="10"/>
    </row>
    <row r="33" spans="1:29" ht="48" customHeight="1" x14ac:dyDescent="0.25">
      <c r="A33" s="47" t="s">
        <v>72</v>
      </c>
      <c r="B33" s="15" t="s">
        <v>143</v>
      </c>
      <c r="C33" s="15" t="s">
        <v>118</v>
      </c>
      <c r="D33" s="15" t="s">
        <v>119</v>
      </c>
      <c r="E33" s="15" t="s">
        <v>120</v>
      </c>
      <c r="F33" s="15" t="s">
        <v>25</v>
      </c>
      <c r="G33" s="17">
        <v>3260.95</v>
      </c>
      <c r="H33" s="17">
        <v>2119.62</v>
      </c>
      <c r="I33" s="10" t="s">
        <v>162</v>
      </c>
    </row>
    <row r="34" spans="1:29" ht="51.75" customHeight="1" x14ac:dyDescent="0.25">
      <c r="A34" s="50" t="s">
        <v>72</v>
      </c>
      <c r="B34" s="39" t="s">
        <v>144</v>
      </c>
      <c r="C34" s="39" t="s">
        <v>121</v>
      </c>
      <c r="D34" s="39" t="s">
        <v>123</v>
      </c>
      <c r="E34" s="39" t="s">
        <v>122</v>
      </c>
      <c r="F34" s="35" t="s">
        <v>25</v>
      </c>
      <c r="G34" s="28">
        <v>84154.29</v>
      </c>
      <c r="H34" s="28">
        <v>54700.28</v>
      </c>
      <c r="I34" s="10"/>
    </row>
    <row r="35" spans="1:29" ht="51.75" customHeight="1" x14ac:dyDescent="0.25">
      <c r="A35" s="14" t="s">
        <v>72</v>
      </c>
      <c r="B35" s="15" t="s">
        <v>168</v>
      </c>
      <c r="C35" s="15" t="s">
        <v>146</v>
      </c>
      <c r="D35" s="15" t="s">
        <v>147</v>
      </c>
      <c r="E35" s="15" t="s">
        <v>145</v>
      </c>
      <c r="F35" s="15" t="s">
        <v>25</v>
      </c>
      <c r="G35" s="17">
        <v>13687.12</v>
      </c>
      <c r="H35" s="17">
        <v>8212.2800000000007</v>
      </c>
      <c r="I35" s="10" t="s">
        <v>163</v>
      </c>
    </row>
    <row r="36" spans="1:29" s="37" customFormat="1" ht="57" customHeight="1" x14ac:dyDescent="0.25">
      <c r="A36" s="14" t="s">
        <v>72</v>
      </c>
      <c r="B36" s="63" t="s">
        <v>134</v>
      </c>
      <c r="C36" s="15" t="s">
        <v>135</v>
      </c>
      <c r="D36" s="15" t="s">
        <v>93</v>
      </c>
      <c r="E36" s="15" t="s">
        <v>91</v>
      </c>
      <c r="F36" s="15" t="s">
        <v>25</v>
      </c>
      <c r="G36" s="17">
        <v>150000</v>
      </c>
      <c r="H36" s="17">
        <v>97500</v>
      </c>
      <c r="I36" s="10"/>
      <c r="J36"/>
      <c r="K36"/>
      <c r="L36"/>
      <c r="M36"/>
      <c r="N36"/>
      <c r="O36"/>
      <c r="P36"/>
      <c r="Q36"/>
      <c r="R36"/>
      <c r="S36"/>
      <c r="T36"/>
      <c r="U36"/>
      <c r="V36"/>
      <c r="W36"/>
      <c r="X36"/>
      <c r="Y36"/>
      <c r="Z36"/>
      <c r="AA36"/>
      <c r="AB36"/>
      <c r="AC36"/>
    </row>
    <row r="37" spans="1:29" ht="57" customHeight="1" x14ac:dyDescent="0.25">
      <c r="A37" s="64" t="s">
        <v>72</v>
      </c>
      <c r="B37" s="15" t="s">
        <v>136</v>
      </c>
      <c r="C37" s="40" t="s">
        <v>137</v>
      </c>
      <c r="D37" s="40" t="s">
        <v>87</v>
      </c>
      <c r="E37" s="40" t="s">
        <v>57</v>
      </c>
      <c r="F37" s="40" t="s">
        <v>25</v>
      </c>
      <c r="G37" s="38">
        <v>68000</v>
      </c>
      <c r="H37" s="38">
        <v>51000</v>
      </c>
      <c r="I37" s="10"/>
      <c r="R37" s="31"/>
    </row>
    <row r="38" spans="1:29" ht="51" customHeight="1" x14ac:dyDescent="0.25">
      <c r="A38" s="47" t="s">
        <v>72</v>
      </c>
      <c r="B38" s="15" t="s">
        <v>138</v>
      </c>
      <c r="C38" s="15" t="s">
        <v>140</v>
      </c>
      <c r="D38" s="15" t="s">
        <v>141</v>
      </c>
      <c r="E38" s="15" t="s">
        <v>139</v>
      </c>
      <c r="F38" s="15" t="s">
        <v>25</v>
      </c>
      <c r="G38" s="17">
        <v>56312.23</v>
      </c>
      <c r="H38" s="17">
        <v>39418.559999999998</v>
      </c>
      <c r="I38" s="10"/>
    </row>
    <row r="39" spans="1:29" x14ac:dyDescent="0.25">
      <c r="A39" s="70" t="s">
        <v>35</v>
      </c>
      <c r="B39" s="71"/>
      <c r="C39" s="12"/>
      <c r="D39" s="12"/>
      <c r="E39" s="52"/>
      <c r="F39" s="12"/>
      <c r="G39" s="53">
        <f>SUM(G17:G38)</f>
        <v>881782.1</v>
      </c>
      <c r="H39" s="53">
        <f>SUM(H17:H38)</f>
        <v>573306.91000000015</v>
      </c>
      <c r="I39" s="12"/>
    </row>
    <row r="40" spans="1:29" ht="31.5" customHeight="1" x14ac:dyDescent="0.25">
      <c r="A40" s="68" t="s">
        <v>36</v>
      </c>
      <c r="B40" s="69"/>
      <c r="C40" s="69"/>
      <c r="D40" s="69"/>
      <c r="E40" s="69"/>
      <c r="F40" s="69"/>
      <c r="G40" s="69"/>
      <c r="H40" s="69"/>
      <c r="I40" s="69"/>
    </row>
    <row r="41" spans="1:29" ht="55.9" customHeight="1" x14ac:dyDescent="0.25">
      <c r="A41" s="14" t="s">
        <v>37</v>
      </c>
      <c r="B41" s="15" t="s">
        <v>38</v>
      </c>
      <c r="C41" s="15" t="s">
        <v>39</v>
      </c>
      <c r="D41" s="15" t="s">
        <v>40</v>
      </c>
      <c r="E41" s="15" t="s">
        <v>41</v>
      </c>
      <c r="F41" s="11" t="s">
        <v>25</v>
      </c>
      <c r="G41" s="16">
        <v>25000</v>
      </c>
      <c r="H41" s="16">
        <v>16250</v>
      </c>
      <c r="I41" s="10"/>
      <c r="J41" s="31"/>
    </row>
    <row r="42" spans="1:29" ht="53.25" customHeight="1" x14ac:dyDescent="0.25">
      <c r="A42" s="14" t="s">
        <v>37</v>
      </c>
      <c r="B42" s="15" t="s">
        <v>42</v>
      </c>
      <c r="C42" s="15" t="s">
        <v>43</v>
      </c>
      <c r="D42" s="15" t="s">
        <v>44</v>
      </c>
      <c r="E42" s="15" t="s">
        <v>45</v>
      </c>
      <c r="F42" s="26" t="s">
        <v>19</v>
      </c>
      <c r="G42" s="16">
        <v>13340.25</v>
      </c>
      <c r="H42" s="16">
        <v>10005.19</v>
      </c>
      <c r="I42" s="10" t="s">
        <v>108</v>
      </c>
      <c r="J42" s="31"/>
    </row>
    <row r="43" spans="1:29" ht="66" customHeight="1" x14ac:dyDescent="0.25">
      <c r="A43" s="14" t="s">
        <v>37</v>
      </c>
      <c r="B43" s="15" t="s">
        <v>46</v>
      </c>
      <c r="C43" s="15" t="s">
        <v>47</v>
      </c>
      <c r="D43" s="15" t="s">
        <v>48</v>
      </c>
      <c r="E43" s="15" t="s">
        <v>49</v>
      </c>
      <c r="F43" s="15" t="s">
        <v>25</v>
      </c>
      <c r="G43" s="16">
        <v>14169</v>
      </c>
      <c r="H43" s="10">
        <v>9209.85</v>
      </c>
      <c r="I43" s="59" t="s">
        <v>164</v>
      </c>
      <c r="J43" s="31"/>
      <c r="T43" s="31"/>
    </row>
    <row r="44" spans="1:29" ht="66" customHeight="1" x14ac:dyDescent="0.25">
      <c r="A44" s="14" t="s">
        <v>37</v>
      </c>
      <c r="B44" s="15" t="s">
        <v>50</v>
      </c>
      <c r="C44" s="15" t="s">
        <v>51</v>
      </c>
      <c r="D44" s="15" t="s">
        <v>52</v>
      </c>
      <c r="E44" s="15" t="s">
        <v>53</v>
      </c>
      <c r="F44" s="11" t="s">
        <v>25</v>
      </c>
      <c r="G44" s="10">
        <v>10949.15</v>
      </c>
      <c r="H44" s="10">
        <v>7116.95</v>
      </c>
      <c r="I44" s="59" t="s">
        <v>165</v>
      </c>
      <c r="J44" s="31"/>
    </row>
    <row r="45" spans="1:29" ht="12.75" hidden="1" customHeight="1" x14ac:dyDescent="0.25">
      <c r="A45" s="14"/>
      <c r="B45" s="15"/>
      <c r="C45" s="15"/>
      <c r="D45" s="15"/>
      <c r="E45" s="15"/>
      <c r="F45" s="15"/>
      <c r="G45" s="16"/>
      <c r="H45" s="10"/>
      <c r="I45" s="10"/>
      <c r="J45" s="31"/>
    </row>
    <row r="46" spans="1:29" ht="0.75" customHeight="1" x14ac:dyDescent="0.25">
      <c r="A46" s="14"/>
      <c r="B46" s="15"/>
      <c r="C46" s="15"/>
      <c r="D46" s="15"/>
      <c r="E46" s="15"/>
      <c r="F46" s="15"/>
      <c r="G46" s="10"/>
      <c r="H46" s="10"/>
      <c r="I46" s="10"/>
      <c r="J46" s="31"/>
    </row>
    <row r="47" spans="1:29" ht="48" customHeight="1" x14ac:dyDescent="0.25">
      <c r="A47" s="89" t="s">
        <v>37</v>
      </c>
      <c r="B47" s="80" t="s">
        <v>99</v>
      </c>
      <c r="C47" s="80" t="s">
        <v>100</v>
      </c>
      <c r="D47" s="80" t="s">
        <v>29</v>
      </c>
      <c r="E47" s="80" t="s">
        <v>30</v>
      </c>
      <c r="F47" s="80" t="s">
        <v>25</v>
      </c>
      <c r="G47" s="93">
        <v>25000</v>
      </c>
      <c r="H47" s="93">
        <v>16250</v>
      </c>
      <c r="I47" s="94"/>
      <c r="J47" s="32"/>
    </row>
    <row r="48" spans="1:29" ht="6" customHeight="1" x14ac:dyDescent="0.25">
      <c r="A48" s="95"/>
      <c r="B48" s="78"/>
      <c r="C48" s="78"/>
      <c r="D48" s="78"/>
      <c r="E48" s="78"/>
      <c r="F48" s="78"/>
      <c r="G48" s="93"/>
      <c r="H48" s="93"/>
      <c r="I48" s="94"/>
      <c r="J48" s="31"/>
    </row>
    <row r="49" spans="1:13" ht="69" hidden="1" customHeight="1" x14ac:dyDescent="0.25">
      <c r="A49" s="95"/>
      <c r="B49" s="78"/>
      <c r="C49" s="78"/>
      <c r="D49" s="78"/>
      <c r="E49" s="78"/>
      <c r="F49" s="78"/>
      <c r="G49" s="93"/>
      <c r="H49" s="93"/>
      <c r="I49" s="94"/>
      <c r="J49" s="31"/>
    </row>
    <row r="50" spans="1:13" ht="56.25" hidden="1" customHeight="1" x14ac:dyDescent="0.25">
      <c r="A50" s="95"/>
      <c r="B50" s="78"/>
      <c r="C50" s="78"/>
      <c r="D50" s="78"/>
      <c r="E50" s="78"/>
      <c r="F50" s="78"/>
      <c r="G50" s="93"/>
      <c r="H50" s="93"/>
      <c r="I50" s="94"/>
      <c r="J50" s="31"/>
    </row>
    <row r="51" spans="1:13" ht="47.25" hidden="1" customHeight="1" x14ac:dyDescent="0.25">
      <c r="A51" s="90"/>
      <c r="B51" s="79"/>
      <c r="C51" s="79"/>
      <c r="D51" s="79"/>
      <c r="E51" s="79"/>
      <c r="F51" s="79"/>
      <c r="G51" s="93"/>
      <c r="H51" s="93"/>
      <c r="I51" s="94"/>
      <c r="J51" s="31"/>
    </row>
    <row r="52" spans="1:13" ht="55.15" customHeight="1" x14ac:dyDescent="0.25">
      <c r="A52" s="14" t="s">
        <v>37</v>
      </c>
      <c r="B52" s="15" t="s">
        <v>54</v>
      </c>
      <c r="C52" s="15" t="s">
        <v>55</v>
      </c>
      <c r="D52" s="15" t="s">
        <v>56</v>
      </c>
      <c r="E52" s="15" t="s">
        <v>57</v>
      </c>
      <c r="F52" s="9" t="s">
        <v>19</v>
      </c>
      <c r="G52" s="16">
        <v>25000</v>
      </c>
      <c r="H52" s="16">
        <v>18750</v>
      </c>
      <c r="I52" s="34" t="s">
        <v>107</v>
      </c>
      <c r="J52" s="31"/>
    </row>
    <row r="53" spans="1:13" ht="70.150000000000006" customHeight="1" x14ac:dyDescent="0.25">
      <c r="A53" s="14" t="s">
        <v>37</v>
      </c>
      <c r="B53" s="15" t="s">
        <v>58</v>
      </c>
      <c r="C53" s="15" t="s">
        <v>59</v>
      </c>
      <c r="D53" s="15" t="s">
        <v>60</v>
      </c>
      <c r="E53" s="15" t="s">
        <v>61</v>
      </c>
      <c r="F53" s="9" t="s">
        <v>19</v>
      </c>
      <c r="G53" s="17">
        <v>24999.99</v>
      </c>
      <c r="H53" s="17">
        <v>18749.990000000002</v>
      </c>
      <c r="I53" s="18" t="s">
        <v>62</v>
      </c>
    </row>
    <row r="54" spans="1:13" x14ac:dyDescent="0.25">
      <c r="A54" s="91" t="s">
        <v>37</v>
      </c>
      <c r="B54" s="80" t="s">
        <v>63</v>
      </c>
      <c r="C54" s="80" t="s">
        <v>64</v>
      </c>
      <c r="D54" s="80" t="s">
        <v>65</v>
      </c>
      <c r="E54" s="80" t="s">
        <v>66</v>
      </c>
      <c r="F54" s="87" t="s">
        <v>19</v>
      </c>
      <c r="G54" s="74">
        <v>9228.68</v>
      </c>
      <c r="H54" s="74">
        <v>5998.64</v>
      </c>
      <c r="I54" s="80" t="s">
        <v>67</v>
      </c>
    </row>
    <row r="55" spans="1:13" ht="42.6" customHeight="1" x14ac:dyDescent="0.25">
      <c r="A55" s="92"/>
      <c r="B55" s="79"/>
      <c r="C55" s="79"/>
      <c r="D55" s="79"/>
      <c r="E55" s="79"/>
      <c r="F55" s="88"/>
      <c r="G55" s="75"/>
      <c r="H55" s="75"/>
      <c r="I55" s="79"/>
    </row>
    <row r="56" spans="1:13" ht="47.25" customHeight="1" x14ac:dyDescent="0.25">
      <c r="A56" s="89" t="s">
        <v>37</v>
      </c>
      <c r="B56" s="80" t="s">
        <v>68</v>
      </c>
      <c r="C56" s="80" t="s">
        <v>69</v>
      </c>
      <c r="D56" s="80" t="s">
        <v>70</v>
      </c>
      <c r="E56" s="80" t="s">
        <v>71</v>
      </c>
      <c r="F56" s="102" t="s">
        <v>25</v>
      </c>
      <c r="G56" s="74">
        <v>8066.68</v>
      </c>
      <c r="H56" s="74">
        <v>5243.34</v>
      </c>
      <c r="I56" s="101" t="s">
        <v>166</v>
      </c>
    </row>
    <row r="57" spans="1:13" ht="6.75" hidden="1" customHeight="1" x14ac:dyDescent="0.25">
      <c r="A57" s="90"/>
      <c r="B57" s="79"/>
      <c r="C57" s="79"/>
      <c r="D57" s="79"/>
      <c r="E57" s="79"/>
      <c r="F57" s="103"/>
      <c r="G57" s="75"/>
      <c r="H57" s="75"/>
      <c r="I57" s="101"/>
    </row>
    <row r="58" spans="1:13" ht="57.75" customHeight="1" x14ac:dyDescent="0.25">
      <c r="A58" s="14" t="s">
        <v>72</v>
      </c>
      <c r="B58" s="15" t="s">
        <v>73</v>
      </c>
      <c r="C58" s="15" t="s">
        <v>74</v>
      </c>
      <c r="D58" s="15" t="s">
        <v>75</v>
      </c>
      <c r="E58" s="15" t="s">
        <v>76</v>
      </c>
      <c r="F58" s="15" t="s">
        <v>25</v>
      </c>
      <c r="G58" s="17">
        <v>15000</v>
      </c>
      <c r="H58" s="17">
        <v>9750</v>
      </c>
      <c r="I58" s="60" t="s">
        <v>167</v>
      </c>
    </row>
    <row r="59" spans="1:13" ht="36" x14ac:dyDescent="0.25">
      <c r="A59" s="29" t="s">
        <v>37</v>
      </c>
      <c r="B59" s="39" t="s">
        <v>77</v>
      </c>
      <c r="C59" s="39" t="s">
        <v>78</v>
      </c>
      <c r="D59" s="39" t="s">
        <v>79</v>
      </c>
      <c r="E59" s="39" t="s">
        <v>80</v>
      </c>
      <c r="F59" s="27" t="s">
        <v>19</v>
      </c>
      <c r="G59" s="28">
        <v>25000</v>
      </c>
      <c r="H59" s="28">
        <v>16250</v>
      </c>
      <c r="I59" s="18" t="s">
        <v>81</v>
      </c>
    </row>
    <row r="60" spans="1:13" ht="45" customHeight="1" x14ac:dyDescent="0.25">
      <c r="A60" s="54" t="s">
        <v>85</v>
      </c>
      <c r="B60" s="15" t="s">
        <v>105</v>
      </c>
      <c r="C60" s="15" t="s">
        <v>94</v>
      </c>
      <c r="D60" s="15" t="s">
        <v>95</v>
      </c>
      <c r="E60" s="15" t="s">
        <v>169</v>
      </c>
      <c r="F60" s="15" t="s">
        <v>25</v>
      </c>
      <c r="G60" s="17">
        <v>11850.97</v>
      </c>
      <c r="H60" s="17">
        <v>7703.13</v>
      </c>
      <c r="I60" s="18"/>
      <c r="J60" s="36"/>
    </row>
    <row r="61" spans="1:13" ht="45" customHeight="1" x14ac:dyDescent="0.25">
      <c r="A61" s="54" t="s">
        <v>85</v>
      </c>
      <c r="B61" s="15" t="s">
        <v>106</v>
      </c>
      <c r="C61" s="15" t="s">
        <v>96</v>
      </c>
      <c r="D61" s="15" t="s">
        <v>97</v>
      </c>
      <c r="E61" s="15" t="s">
        <v>98</v>
      </c>
      <c r="F61" s="15" t="s">
        <v>25</v>
      </c>
      <c r="G61" s="17">
        <v>15539.5</v>
      </c>
      <c r="H61" s="17">
        <v>10100.67</v>
      </c>
      <c r="I61" s="18"/>
      <c r="J61" s="31"/>
    </row>
    <row r="62" spans="1:13" ht="57.75" customHeight="1" x14ac:dyDescent="0.25">
      <c r="A62" s="55" t="s">
        <v>72</v>
      </c>
      <c r="B62" s="56" t="s">
        <v>129</v>
      </c>
      <c r="C62" s="56" t="s">
        <v>109</v>
      </c>
      <c r="D62" s="15" t="s">
        <v>89</v>
      </c>
      <c r="E62" s="61" t="s">
        <v>61</v>
      </c>
      <c r="F62" s="15" t="s">
        <v>25</v>
      </c>
      <c r="G62" s="57">
        <v>34411.449999999997</v>
      </c>
      <c r="H62" s="57">
        <v>25808.59</v>
      </c>
      <c r="I62" s="18"/>
      <c r="J62" s="36"/>
      <c r="K62" s="31"/>
    </row>
    <row r="63" spans="1:13" ht="57.75" customHeight="1" x14ac:dyDescent="0.25">
      <c r="A63" s="58" t="s">
        <v>72</v>
      </c>
      <c r="B63" s="15" t="s">
        <v>130</v>
      </c>
      <c r="C63" s="15" t="s">
        <v>110</v>
      </c>
      <c r="D63" s="15" t="s">
        <v>111</v>
      </c>
      <c r="E63" s="15" t="s">
        <v>112</v>
      </c>
      <c r="F63" s="15" t="s">
        <v>25</v>
      </c>
      <c r="G63" s="17">
        <v>33331.72</v>
      </c>
      <c r="H63" s="17">
        <v>24998.79</v>
      </c>
      <c r="I63" s="18"/>
      <c r="J63" s="36"/>
      <c r="K63" s="31"/>
    </row>
    <row r="64" spans="1:13" ht="61.5" customHeight="1" x14ac:dyDescent="0.25">
      <c r="A64" s="58" t="s">
        <v>72</v>
      </c>
      <c r="B64" s="15" t="s">
        <v>125</v>
      </c>
      <c r="C64" s="15" t="s">
        <v>126</v>
      </c>
      <c r="D64" s="15" t="s">
        <v>128</v>
      </c>
      <c r="E64" s="15" t="s">
        <v>127</v>
      </c>
      <c r="F64" s="15" t="s">
        <v>25</v>
      </c>
      <c r="G64" s="17">
        <v>34761.14</v>
      </c>
      <c r="H64" s="17">
        <v>22594.74</v>
      </c>
      <c r="I64" s="18"/>
      <c r="J64" s="36"/>
      <c r="K64" s="31"/>
      <c r="M64" s="41"/>
    </row>
    <row r="65" spans="1:11" ht="46.9" customHeight="1" x14ac:dyDescent="0.25">
      <c r="A65" s="58" t="s">
        <v>72</v>
      </c>
      <c r="B65" s="15" t="s">
        <v>156</v>
      </c>
      <c r="C65" s="15" t="s">
        <v>131</v>
      </c>
      <c r="D65" s="15" t="s">
        <v>132</v>
      </c>
      <c r="E65" s="15" t="s">
        <v>133</v>
      </c>
      <c r="F65" s="15" t="s">
        <v>25</v>
      </c>
      <c r="G65" s="17">
        <v>12540.59</v>
      </c>
      <c r="H65" s="17">
        <v>8151.38</v>
      </c>
      <c r="I65" s="18"/>
      <c r="J65" s="36"/>
      <c r="K65" s="31"/>
    </row>
    <row r="66" spans="1:11" ht="61.5" customHeight="1" x14ac:dyDescent="0.25">
      <c r="A66" s="58" t="s">
        <v>72</v>
      </c>
      <c r="B66" s="51" t="s">
        <v>148</v>
      </c>
      <c r="C66" s="15" t="s">
        <v>150</v>
      </c>
      <c r="D66" s="15" t="s">
        <v>151</v>
      </c>
      <c r="E66" s="15" t="s">
        <v>149</v>
      </c>
      <c r="F66" s="15" t="s">
        <v>25</v>
      </c>
      <c r="G66" s="17">
        <v>28269.86</v>
      </c>
      <c r="H66" s="17">
        <v>21202.39</v>
      </c>
      <c r="I66" s="18"/>
      <c r="K66" s="31"/>
    </row>
    <row r="67" spans="1:11" ht="44.45" customHeight="1" x14ac:dyDescent="0.25">
      <c r="A67" s="58" t="s">
        <v>72</v>
      </c>
      <c r="B67" s="51" t="s">
        <v>152</v>
      </c>
      <c r="C67" s="15" t="s">
        <v>154</v>
      </c>
      <c r="D67" s="15" t="s">
        <v>155</v>
      </c>
      <c r="E67" s="15" t="s">
        <v>153</v>
      </c>
      <c r="F67" s="15" t="s">
        <v>25</v>
      </c>
      <c r="G67" s="17">
        <v>35000</v>
      </c>
      <c r="H67" s="17">
        <v>22750</v>
      </c>
      <c r="I67" s="18"/>
    </row>
    <row r="68" spans="1:11" x14ac:dyDescent="0.25">
      <c r="A68" s="85" t="s">
        <v>82</v>
      </c>
      <c r="B68" s="86"/>
      <c r="C68" s="19"/>
      <c r="D68" s="20"/>
      <c r="E68" s="20"/>
      <c r="F68" s="21"/>
      <c r="G68" s="13">
        <f>SUM(G41:G67)</f>
        <v>401458.98000000004</v>
      </c>
      <c r="H68" s="13">
        <f>SUM(H41:H67)</f>
        <v>276883.65000000002</v>
      </c>
      <c r="I68" s="21"/>
    </row>
    <row r="69" spans="1:11" x14ac:dyDescent="0.25">
      <c r="A69" s="85" t="s">
        <v>83</v>
      </c>
      <c r="B69" s="86"/>
      <c r="C69" s="22"/>
      <c r="D69" s="22"/>
      <c r="E69" s="22"/>
      <c r="F69" s="22"/>
      <c r="G69" s="23">
        <f>SUM(G39+G68)</f>
        <v>1283241.08</v>
      </c>
      <c r="H69" s="23">
        <f>SUM(H39+H68)</f>
        <v>850190.56000000017</v>
      </c>
      <c r="I69" s="22"/>
    </row>
    <row r="70" spans="1:11" x14ac:dyDescent="0.25">
      <c r="A70" s="2"/>
      <c r="B70" s="2"/>
      <c r="C70" s="2"/>
      <c r="D70" s="2"/>
      <c r="E70" s="2"/>
      <c r="F70" s="2"/>
      <c r="G70" s="2"/>
      <c r="H70" s="116">
        <f>C12-H69</f>
        <v>231337.92999999982</v>
      </c>
      <c r="I70" s="2"/>
    </row>
    <row r="71" spans="1:11" x14ac:dyDescent="0.25">
      <c r="A71" s="2"/>
      <c r="B71" s="2"/>
      <c r="C71" s="2"/>
      <c r="D71" s="2"/>
      <c r="E71" s="2"/>
      <c r="F71" s="2"/>
      <c r="G71" s="2"/>
      <c r="H71" s="2"/>
      <c r="I71" s="2"/>
    </row>
    <row r="72" spans="1:11" x14ac:dyDescent="0.25">
      <c r="A72" s="2"/>
      <c r="B72" s="2"/>
      <c r="C72" s="2"/>
      <c r="D72" s="2"/>
      <c r="E72" s="2"/>
      <c r="F72" s="2"/>
      <c r="G72" s="2"/>
      <c r="H72" s="2"/>
      <c r="I72" s="2"/>
    </row>
    <row r="73" spans="1:11" x14ac:dyDescent="0.25">
      <c r="A73" s="2"/>
      <c r="B73" s="2"/>
      <c r="C73" s="2"/>
      <c r="D73" s="2"/>
      <c r="E73" s="2"/>
      <c r="F73" s="2"/>
      <c r="G73" s="2"/>
      <c r="H73" s="2"/>
      <c r="I73" s="2"/>
    </row>
    <row r="74" spans="1:11" x14ac:dyDescent="0.25">
      <c r="A74" s="2"/>
      <c r="B74" s="2"/>
      <c r="C74" s="2"/>
      <c r="D74" s="2"/>
      <c r="E74" s="2"/>
      <c r="F74" s="2"/>
      <c r="G74" s="2"/>
      <c r="H74" s="2"/>
      <c r="I74" s="2"/>
    </row>
    <row r="75" spans="1:11" x14ac:dyDescent="0.25">
      <c r="A75" s="2"/>
      <c r="B75" s="2"/>
      <c r="C75" s="2"/>
      <c r="D75" s="2"/>
      <c r="E75" s="2"/>
      <c r="F75" s="2"/>
      <c r="G75" s="2"/>
      <c r="H75" s="2"/>
      <c r="I75" s="2"/>
    </row>
    <row r="76" spans="1:11" x14ac:dyDescent="0.25">
      <c r="A76" s="2"/>
      <c r="B76" s="2"/>
      <c r="C76" s="2"/>
      <c r="D76" s="2"/>
      <c r="E76" s="2"/>
      <c r="F76" s="2"/>
      <c r="G76" s="2"/>
      <c r="H76" s="2"/>
      <c r="I76" s="2"/>
    </row>
    <row r="77" spans="1:11" x14ac:dyDescent="0.25">
      <c r="A77" s="2"/>
      <c r="B77" s="2"/>
      <c r="C77" s="2"/>
      <c r="D77" s="2"/>
      <c r="E77" s="2"/>
      <c r="F77" s="2"/>
      <c r="G77" s="2"/>
      <c r="H77" s="2"/>
      <c r="I77" s="2"/>
    </row>
    <row r="78" spans="1:11" x14ac:dyDescent="0.25">
      <c r="A78" s="2"/>
      <c r="B78" s="2"/>
      <c r="C78" s="2"/>
      <c r="D78" s="2"/>
      <c r="E78" s="2"/>
      <c r="F78" s="2"/>
      <c r="G78" s="2"/>
      <c r="H78" s="2"/>
      <c r="I78" s="2"/>
    </row>
    <row r="79" spans="1:11" x14ac:dyDescent="0.25">
      <c r="A79" s="2"/>
      <c r="B79" s="2"/>
      <c r="C79" s="2"/>
      <c r="D79" s="2"/>
      <c r="E79" s="2"/>
      <c r="F79" s="2"/>
      <c r="G79" s="2"/>
      <c r="H79" s="2"/>
      <c r="I79" s="2"/>
    </row>
    <row r="80" spans="1:11" x14ac:dyDescent="0.25">
      <c r="A80" s="2"/>
      <c r="B80" s="2"/>
      <c r="C80" s="2"/>
      <c r="D80" s="2"/>
      <c r="E80" s="2"/>
      <c r="F80" s="2"/>
      <c r="G80" s="2"/>
      <c r="H80" s="2"/>
      <c r="I80" s="2"/>
    </row>
    <row r="81" spans="1:9" x14ac:dyDescent="0.25">
      <c r="A81" s="2"/>
      <c r="B81" s="2"/>
      <c r="C81" s="2"/>
      <c r="D81" s="2"/>
      <c r="E81" s="2"/>
      <c r="F81" s="2"/>
      <c r="G81" s="2"/>
      <c r="H81" s="2"/>
      <c r="I81" s="2"/>
    </row>
    <row r="82" spans="1:9" x14ac:dyDescent="0.25">
      <c r="A82" s="2"/>
      <c r="B82" s="2"/>
      <c r="C82" s="2"/>
      <c r="D82" s="2"/>
      <c r="E82" s="2"/>
      <c r="F82" s="2"/>
      <c r="G82" s="2"/>
      <c r="H82" s="2"/>
      <c r="I82" s="2"/>
    </row>
    <row r="83" spans="1:9" x14ac:dyDescent="0.25">
      <c r="A83" s="2"/>
      <c r="B83" s="2"/>
      <c r="C83" s="2"/>
      <c r="D83" s="2"/>
      <c r="E83" s="2"/>
      <c r="F83" s="2"/>
      <c r="G83" s="2"/>
      <c r="H83" s="2"/>
      <c r="I83" s="2"/>
    </row>
    <row r="84" spans="1:9" x14ac:dyDescent="0.25">
      <c r="A84" s="2"/>
      <c r="B84" s="2"/>
      <c r="C84" s="2"/>
      <c r="D84" s="2"/>
      <c r="E84" s="2"/>
      <c r="F84" s="2"/>
      <c r="G84" s="2"/>
      <c r="H84" s="2"/>
      <c r="I84" s="2"/>
    </row>
    <row r="85" spans="1:9" x14ac:dyDescent="0.25">
      <c r="A85" s="2"/>
      <c r="B85" s="2"/>
      <c r="C85" s="2"/>
      <c r="D85" s="2"/>
      <c r="E85" s="2"/>
      <c r="F85" s="2"/>
      <c r="G85" s="2"/>
      <c r="H85" s="2"/>
      <c r="I85" s="2"/>
    </row>
    <row r="86" spans="1:9" x14ac:dyDescent="0.25">
      <c r="A86" s="2"/>
      <c r="B86" s="2"/>
      <c r="C86" s="2"/>
      <c r="D86" s="2"/>
      <c r="E86" s="2"/>
      <c r="F86" s="2"/>
      <c r="G86" s="2"/>
      <c r="H86" s="2"/>
      <c r="I86" s="2"/>
    </row>
    <row r="87" spans="1:9" x14ac:dyDescent="0.25">
      <c r="A87" s="2"/>
      <c r="B87" s="2"/>
      <c r="C87" s="2"/>
      <c r="D87" s="2"/>
      <c r="E87" s="2"/>
      <c r="F87" s="2"/>
      <c r="G87" s="2"/>
      <c r="H87" s="2"/>
      <c r="I87" s="2"/>
    </row>
    <row r="88" spans="1:9" x14ac:dyDescent="0.25">
      <c r="A88" s="2"/>
      <c r="B88" s="2"/>
      <c r="C88" s="2"/>
      <c r="D88" s="2"/>
      <c r="E88" s="2"/>
      <c r="F88" s="2"/>
      <c r="G88" s="2"/>
      <c r="H88" s="2"/>
      <c r="I88" s="2"/>
    </row>
    <row r="89" spans="1:9" x14ac:dyDescent="0.25">
      <c r="A89" s="2"/>
      <c r="B89" s="2"/>
      <c r="C89" s="2"/>
      <c r="D89" s="2"/>
      <c r="E89" s="2"/>
      <c r="F89" s="2"/>
      <c r="G89" s="2"/>
      <c r="H89" s="2"/>
      <c r="I89" s="2"/>
    </row>
    <row r="90" spans="1:9" x14ac:dyDescent="0.25">
      <c r="A90" s="2"/>
      <c r="B90" s="2"/>
      <c r="C90" s="2"/>
      <c r="D90" s="2"/>
      <c r="E90" s="2"/>
      <c r="F90" s="2"/>
      <c r="G90" s="2"/>
      <c r="H90" s="2"/>
      <c r="I90" s="2"/>
    </row>
  </sheetData>
  <mergeCells count="62">
    <mergeCell ref="A13:B13"/>
    <mergeCell ref="A16:I16"/>
    <mergeCell ref="A20:A24"/>
    <mergeCell ref="B20:B24"/>
    <mergeCell ref="C20:C24"/>
    <mergeCell ref="D20:D24"/>
    <mergeCell ref="E20:E24"/>
    <mergeCell ref="F20:F24"/>
    <mergeCell ref="I20:I22"/>
    <mergeCell ref="I56:I57"/>
    <mergeCell ref="D56:D57"/>
    <mergeCell ref="E56:E57"/>
    <mergeCell ref="F56:F57"/>
    <mergeCell ref="G56:G57"/>
    <mergeCell ref="H56:H57"/>
    <mergeCell ref="A9:I9"/>
    <mergeCell ref="B1:I2"/>
    <mergeCell ref="A3:I3"/>
    <mergeCell ref="A4:I4"/>
    <mergeCell ref="A5:I5"/>
    <mergeCell ref="A8:I8"/>
    <mergeCell ref="A6:I6"/>
    <mergeCell ref="A7:I7"/>
    <mergeCell ref="F47:F51"/>
    <mergeCell ref="G47:G51"/>
    <mergeCell ref="H47:H51"/>
    <mergeCell ref="I47:I51"/>
    <mergeCell ref="A47:A51"/>
    <mergeCell ref="B47:B51"/>
    <mergeCell ref="C47:C51"/>
    <mergeCell ref="D47:D51"/>
    <mergeCell ref="E47:E51"/>
    <mergeCell ref="I54:I55"/>
    <mergeCell ref="A54:A55"/>
    <mergeCell ref="B54:B55"/>
    <mergeCell ref="C54:C55"/>
    <mergeCell ref="D54:D55"/>
    <mergeCell ref="E54:E55"/>
    <mergeCell ref="A68:B68"/>
    <mergeCell ref="A69:B69"/>
    <mergeCell ref="F54:F55"/>
    <mergeCell ref="G54:G55"/>
    <mergeCell ref="H54:H55"/>
    <mergeCell ref="A56:A57"/>
    <mergeCell ref="B56:B57"/>
    <mergeCell ref="C56:C57"/>
    <mergeCell ref="I25:I26"/>
    <mergeCell ref="A10:I10"/>
    <mergeCell ref="A40:I40"/>
    <mergeCell ref="A39:B39"/>
    <mergeCell ref="F25:F26"/>
    <mergeCell ref="G25:G26"/>
    <mergeCell ref="H25:H26"/>
    <mergeCell ref="A25:A26"/>
    <mergeCell ref="B25:B26"/>
    <mergeCell ref="C25:C26"/>
    <mergeCell ref="D25:D26"/>
    <mergeCell ref="E25:E26"/>
    <mergeCell ref="G20:G24"/>
    <mergeCell ref="H20:H24"/>
    <mergeCell ref="A11:I11"/>
    <mergeCell ref="A12:B12"/>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21.07.26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 Karvele</dc:creator>
  <cp:lastModifiedBy>BDR Ludzas rajona partnerība</cp:lastModifiedBy>
  <cp:lastPrinted>2026-03-31T07:29:49Z</cp:lastPrinted>
  <dcterms:created xsi:type="dcterms:W3CDTF">2025-11-04T07:53:02Z</dcterms:created>
  <dcterms:modified xsi:type="dcterms:W3CDTF">2026-07-21T12:22:27Z</dcterms:modified>
</cp:coreProperties>
</file>